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<sst xmlns="http://schemas.openxmlformats.org/spreadsheetml/2006/main" count="294" uniqueCount="257">
  <si>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</si>
  <si>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</si>
  <si>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</si>
  <si>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</si>
  <si>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</si>
  <si>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</si>
  <si>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</si>
  <si>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</si>
  <si>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</si>
  <si>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</si>
  <si>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</si>
  <si>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</si>
  <si>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</si>
  <si>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</si>
  <si>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</si>
  <si>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</si>
  <si>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</si>
  <si>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</si>
  <si>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</si>
  <si>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</si>
  <si>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</si>
  <si>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</si>
  <si>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</si>
  <si>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</si>
  <si>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</si>
  <si>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</si>
  <si>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</si>
  <si>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</si>
  <si>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</si>
  <si>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</si>
  <si>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</si>
  <si>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</si>
  <si>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</si>
  <si>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</si>
  <si>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</si>
  <si>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</si>
  <si>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</si>
  <si>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</si>
  <si>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</si>
  <si>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</si>
  <si>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</si>
  <si>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</si>
  <si>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</si>
  <si>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</si>
  <si>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</si>
  <si>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</si>
  <si>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</si>
  <si>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</si>
  <si>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</si>
  <si>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</si>
  <si>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</si>
  <si>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</si>
  <si>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</si>
  <si>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</si>
  <si>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</si>
  <si>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</si>
  <si>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</si>
  <si>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</si>
  <si>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</si>
  <si>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</si>
  <si>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</si>
  <si>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</si>
  <si>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</si>
  <si>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</si>
  <si>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</si>
  <si>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</si>
  <si>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</si>
  <si>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</si>
  <si>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</si>
  <si>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</si>
  <si>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</si>
  <si>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</si>
  <si>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</si>
  <si>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</si>
  <si>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</si>
  <si>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</si>
  <si>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</si>
  <si>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</si>
  <si>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</si>
  <si>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</si>
  <si>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</si>
  <si>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</si>
  <si>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</si>
  <si>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</si>
  <si>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</si>
  <si>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</si>
  <si>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</si>
  <si>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</si>
  <si>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</si>
  <si>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</si>
  <si>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</si>
  <si>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</si>
  <si>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</si>
  <si>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</si>
  <si>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</si>
  <si>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</si>
  <si>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</si>
  <si>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</si>
  <si>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</si>
  <si>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</si>
  <si>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</si>
  <si>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</si>
  <si>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</si>
  <si>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</si>
  <si>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</si>
  <si>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</si>
  <si>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</si>
  <si>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</si>
  <si>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</si>
  <si>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</si>
  <si>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</si>
  <si>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</si>
  <si>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</si>
  <si>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</si>
  <si>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</si>
  <si>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</si>
  <si>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</si>
  <si>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</si>
  <si>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</si>
  <si>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</si>
  <si>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</si>
  <si>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</si>
  <si>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</si>
  <si>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</si>
  <si>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</si>
  <si>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</si>
  <si>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</si>
  <si>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</si>
  <si>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</si>
  <si>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</si>
  <si>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</si>
  <si>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</si>
  <si>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</si>
  <si>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</si>
  <si>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</si>
  <si>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</si>
  <si>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</si>
  <si>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</si>
  <si>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</si>
  <si>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</si>
  <si>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</si>
  <si>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</si>
  <si>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</si>
  <si>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</si>
  <si>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</si>
  <si>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</si>
  <si>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</si>
  <si>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</si>
  <si>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</si>
  <si>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</si>
  <si>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</si>
  <si>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</si>
  <si>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</si>
  <si>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</si>
  <si>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</si>
  <si>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</si>
  <si>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</si>
  <si>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</si>
  <si>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</si>
  <si>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</si>
  <si>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</si>
  <si>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</si>
  <si>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</si>
  <si>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</si>
  <si>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</si>
  <si>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</si>
  <si>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</si>
  <si>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</si>
  <si>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</si>
  <si>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</si>
  <si>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</si>
  <si>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</si>
  <si>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</si>
  <si>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</si>
  <si>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</si>
  <si>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</si>
  <si>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</si>
  <si>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</si>
  <si>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</si>
  <si>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</si>
  <si>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</si>
  <si>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</si>
  <si>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</si>
  <si>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</si>
  <si>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</si>
  <si>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</si>
  <si>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</si>
  <si>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</si>
  <si>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</si>
  <si>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</si>
  <si>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</si>
  <si>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</si>
  <si>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</si>
  <si>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</si>
  <si>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</si>
  <si>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</si>
  <si>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</si>
  <si>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</si>
  <si>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</si>
  <si>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</si>
  <si>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</si>
  <si>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</si>
  <si>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</si>
  <si>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</si>
  <si>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</si>
  <si>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</si>
  <si>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</si>
  <si>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</si>
  <si>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</si>
  <si>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</si>
  <si>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</si>
  <si>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</si>
  <si>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</si>
  <si>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</si>
  <si>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</si>
  <si>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</si>
  <si>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</si>
  <si>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</si>
  <si>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</si>
  <si>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</si>
  <si>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</si>
  <si>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</si>
  <si>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</si>
  <si>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</si>
  <si>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</si>
  <si>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</si>
  <si>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</si>
  <si>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</si>
  <si>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</si>
  <si>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</si>
  <si>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</si>
  <si>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</si>
  <si>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</si>
  <si>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</si>
  <si>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</si>
  <si>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</si>
  <si>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</si>
  <si>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</si>
  <si>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</si>
  <si>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</si>
  <si>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</si>
  <si>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</si>
  <si>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</si>
  <si>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</si>
  <si>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</si>
  <si>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</si>
  <si>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</si>
  <si>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1. ØÝ³óáñ¹Á Ý³Ëáñ¹ Å³Ù³Ý³Ï³ßñç³ÝÇ ëÏ½µáõÙ                                                     ³é 01 ÑáõÝí³ñÇ 2017Ã. (ëïáõ·í³Í)</t>
  </si>
  <si>
    <t>9. ØÝ³óáñ¹Á Ý³Ëáñ¹ Å³Ù³Ý³Ï³ßñç³ÝÇ ëÏ½µáõÙ                                                     ³é 01 ÑáõÝí³ñÇ 2018Ã. (ëïáõ·í³Í)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</si>
  <si>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</si>
  <si>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 xml:space="preserve">§30¦   հունիսի   2018Ã.  </t>
  </si>
  <si>
    <t xml:space="preserve">§30¦  հունիսÇ     2018Ã.  </t>
  </si>
  <si>
    <t>8. ØÝ³óáñ¹Á Ý³Ëáñ¹ Å³Ù³Ý³Ï³ßñç³ÝÇ í»ñçáõÙ                                                     ³é 30  հունիսÇ   2017Ã. (ëïáõ·í³Í)</t>
  </si>
  <si>
    <t xml:space="preserve">16. ØÝ³óáñ¹Á Ñ³ßí»ïáõ Å³Ù³Ý³Ï³ßñç³ÝÇ í»ñçáõÙ                                                     ³é  30 հունիսի   2018 Ã. </t>
  </si>
  <si>
    <t xml:space="preserve">§30¦ ÑáõÝÇëÇ    2018Ã. </t>
  </si>
  <si>
    <t xml:space="preserve">§30¦  ÑáõÝÇëÇ  2018Ã.  </t>
  </si>
  <si>
    <t xml:space="preserve">§30¦  ÑáõÝÇëÇ    2018Ã.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</si>
</sst>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74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" fontId="9" fillId="0" borderId="0" xfId="64" applyNumberFormat="1">
      <alignment/>
      <protection/>
    </xf>
    <xf numFmtId="37" fontId="1" fillId="0" borderId="0" xfId="66" applyNumberFormat="1" applyFont="1" applyFill="1" applyBorder="1">
      <alignment/>
      <protection/>
    </xf>
    <xf numFmtId="3" fontId="9" fillId="0" borderId="0" xfId="63" applyNumberFormat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6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2" fillId="0" borderId="0" xfId="63" applyFont="1" applyBorder="1">
      <alignment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0" fontId="12" fillId="0" borderId="10" xfId="65" applyFont="1" applyBorder="1">
      <alignment/>
      <protection/>
    </xf>
    <xf numFmtId="0" fontId="7" fillId="0" borderId="10" xfId="65" applyFont="1" applyBorder="1">
      <alignment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188" fontId="2" fillId="0" borderId="10" xfId="63" applyNumberFormat="1" applyFont="1" applyBorder="1" applyAlignment="1">
      <alignment horizontal="center"/>
      <protection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10" xfId="0" applyFont="1" applyFill="1" applyBorder="1" applyAlignment="1">
      <alignment/>
    </xf>
    <xf numFmtId="0" fontId="35" fillId="33" borderId="30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30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3" fontId="28" fillId="0" borderId="10" xfId="65" applyNumberFormat="1" applyFont="1" applyBorder="1">
      <alignment/>
      <protection/>
    </xf>
    <xf numFmtId="3" fontId="33" fillId="0" borderId="10" xfId="65" applyNumberFormat="1" applyFont="1" applyBorder="1">
      <alignment/>
      <protection/>
    </xf>
    <xf numFmtId="0" fontId="73" fillId="0" borderId="0" xfId="66" applyFont="1" applyFill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20" fillId="0" borderId="31" xfId="0" applyFont="1" applyBorder="1" applyAlignment="1">
      <alignment horizontal="center" textRotation="90" wrapText="1"/>
    </xf>
    <xf numFmtId="0" fontId="20" fillId="0" borderId="32" xfId="0" applyFont="1" applyBorder="1" applyAlignment="1">
      <alignment horizontal="center" textRotation="90" wrapText="1"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30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textRotation="90"/>
    </xf>
    <xf numFmtId="0" fontId="6" fillId="0" borderId="26" xfId="60" applyFont="1" applyFill="1" applyBorder="1" applyAlignment="1">
      <alignment horizontal="center" vertical="top" wrapText="1"/>
      <protection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31" xfId="60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0" fontId="9" fillId="0" borderId="0" xfId="64" applyFill="1">
      <alignment/>
      <protection/>
    </xf>
    <xf numFmtId="0" fontId="9" fillId="0" borderId="0" xfId="65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3" fontId="33" fillId="0" borderId="10" xfId="65" applyNumberFormat="1" applyFont="1" applyFill="1" applyBorder="1">
      <alignment/>
      <protection/>
    </xf>
    <xf numFmtId="3" fontId="9" fillId="0" borderId="0" xfId="64" applyNumberFormat="1" applyFill="1">
      <alignment/>
      <protection/>
    </xf>
    <xf numFmtId="37" fontId="9" fillId="0" borderId="0" xfId="64" applyNumberForma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190" fontId="28" fillId="0" borderId="0" xfId="42" applyNumberFormat="1" applyFont="1" applyFill="1" applyAlignment="1">
      <alignment/>
    </xf>
    <xf numFmtId="0" fontId="6" fillId="0" borderId="33" xfId="65" applyFont="1" applyFill="1" applyBorder="1" applyAlignment="1">
      <alignment horizontal="center" vertical="top" wrapText="1"/>
      <protection/>
    </xf>
    <xf numFmtId="3" fontId="28" fillId="0" borderId="34" xfId="65" applyNumberFormat="1" applyFont="1" applyFill="1" applyBorder="1">
      <alignment/>
      <protection/>
    </xf>
    <xf numFmtId="3" fontId="33" fillId="0" borderId="34" xfId="65" applyNumberFormat="1" applyFont="1" applyFill="1" applyBorder="1">
      <alignment/>
      <protection/>
    </xf>
    <xf numFmtId="0" fontId="28" fillId="0" borderId="34" xfId="65" applyFont="1" applyFill="1" applyBorder="1">
      <alignment/>
      <protection/>
    </xf>
    <xf numFmtId="190" fontId="28" fillId="0" borderId="34" xfId="42" applyNumberFormat="1" applyFont="1" applyFill="1" applyBorder="1" applyAlignment="1">
      <alignment/>
    </xf>
    <xf numFmtId="37" fontId="33" fillId="0" borderId="34" xfId="65" applyNumberFormat="1" applyFont="1" applyFill="1" applyBorder="1">
      <alignment/>
      <protection/>
    </xf>
    <xf numFmtId="3" fontId="33" fillId="0" borderId="35" xfId="65" applyNumberFormat="1" applyFont="1" applyFill="1" applyBorder="1">
      <alignment/>
      <protection/>
    </xf>
    <xf numFmtId="49" fontId="1" fillId="0" borderId="36" xfId="65" applyNumberFormat="1" applyFont="1" applyBorder="1" applyAlignment="1">
      <alignment horizontal="left" vertical="top" wrapText="1"/>
      <protection/>
    </xf>
    <xf numFmtId="0" fontId="6" fillId="0" borderId="37" xfId="65" applyFont="1" applyBorder="1" applyAlignment="1">
      <alignment horizontal="center" vertical="center" wrapText="1"/>
      <protection/>
    </xf>
    <xf numFmtId="0" fontId="6" fillId="0" borderId="38" xfId="65" applyFont="1" applyBorder="1" applyAlignment="1">
      <alignment horizontal="center" vertical="top" wrapText="1"/>
      <protection/>
    </xf>
    <xf numFmtId="49" fontId="6" fillId="0" borderId="39" xfId="65" applyNumberFormat="1" applyFont="1" applyBorder="1" applyAlignment="1">
      <alignment horizontal="left"/>
      <protection/>
    </xf>
    <xf numFmtId="0" fontId="28" fillId="0" borderId="40" xfId="65" applyFont="1" applyBorder="1">
      <alignment/>
      <protection/>
    </xf>
    <xf numFmtId="49" fontId="3" fillId="0" borderId="39" xfId="65" applyNumberFormat="1" applyFont="1" applyBorder="1" applyAlignment="1">
      <alignment horizontal="left"/>
      <protection/>
    </xf>
    <xf numFmtId="3" fontId="28" fillId="0" borderId="40" xfId="65" applyNumberFormat="1" applyFont="1" applyBorder="1">
      <alignment/>
      <protection/>
    </xf>
    <xf numFmtId="190" fontId="28" fillId="0" borderId="40" xfId="42" applyNumberFormat="1" applyFont="1" applyFill="1" applyBorder="1" applyAlignment="1">
      <alignment/>
    </xf>
    <xf numFmtId="0" fontId="28" fillId="0" borderId="40" xfId="64" applyFont="1" applyBorder="1">
      <alignment/>
      <protection/>
    </xf>
    <xf numFmtId="49" fontId="3" fillId="0" borderId="39" xfId="65" applyNumberFormat="1" applyFont="1" applyBorder="1" applyAlignment="1">
      <alignment horizontal="left" vertical="top"/>
      <protection/>
    </xf>
    <xf numFmtId="3" fontId="33" fillId="0" borderId="40" xfId="65" applyNumberFormat="1" applyFont="1" applyBorder="1">
      <alignment/>
      <protection/>
    </xf>
    <xf numFmtId="49" fontId="7" fillId="0" borderId="39" xfId="65" applyNumberFormat="1" applyFont="1" applyBorder="1" applyAlignment="1">
      <alignment horizontal="left"/>
      <protection/>
    </xf>
    <xf numFmtId="190" fontId="28" fillId="0" borderId="40" xfId="42" applyNumberFormat="1" applyFont="1" applyBorder="1" applyAlignment="1">
      <alignment/>
    </xf>
    <xf numFmtId="190" fontId="33" fillId="0" borderId="40" xfId="42" applyNumberFormat="1" applyFont="1" applyBorder="1" applyAlignment="1">
      <alignment/>
    </xf>
    <xf numFmtId="3" fontId="28" fillId="0" borderId="41" xfId="65" applyNumberFormat="1" applyFont="1" applyBorder="1">
      <alignment/>
      <protection/>
    </xf>
    <xf numFmtId="0" fontId="28" fillId="0" borderId="42" xfId="65" applyFont="1" applyBorder="1">
      <alignment/>
      <protection/>
    </xf>
    <xf numFmtId="0" fontId="3" fillId="0" borderId="31" xfId="65" applyFont="1" applyBorder="1">
      <alignment/>
      <protection/>
    </xf>
    <xf numFmtId="0" fontId="3" fillId="0" borderId="32" xfId="65" applyFont="1" applyBorder="1">
      <alignment/>
      <protection/>
    </xf>
    <xf numFmtId="0" fontId="28" fillId="0" borderId="43" xfId="65" applyFont="1" applyFill="1" applyBorder="1">
      <alignment/>
      <protection/>
    </xf>
    <xf numFmtId="0" fontId="3" fillId="0" borderId="11" xfId="65" applyFont="1" applyBorder="1">
      <alignment/>
      <protection/>
    </xf>
    <xf numFmtId="3" fontId="28" fillId="0" borderId="44" xfId="65" applyNumberFormat="1" applyFont="1" applyFill="1" applyBorder="1">
      <alignment/>
      <protection/>
    </xf>
    <xf numFmtId="190" fontId="28" fillId="0" borderId="41" xfId="42" applyNumberFormat="1" applyFont="1" applyBorder="1" applyAlignment="1">
      <alignment/>
    </xf>
    <xf numFmtId="3" fontId="28" fillId="0" borderId="42" xfId="65" applyNumberFormat="1" applyFont="1" applyBorder="1">
      <alignment/>
      <protection/>
    </xf>
    <xf numFmtId="3" fontId="33" fillId="0" borderId="45" xfId="65" applyNumberFormat="1" applyFont="1" applyBorder="1">
      <alignment/>
      <protection/>
    </xf>
    <xf numFmtId="0" fontId="12" fillId="0" borderId="46" xfId="65" applyFont="1" applyBorder="1">
      <alignment/>
      <protection/>
    </xf>
    <xf numFmtId="3" fontId="33" fillId="0" borderId="41" xfId="65" applyNumberFormat="1" applyFont="1" applyBorder="1">
      <alignment/>
      <protection/>
    </xf>
    <xf numFmtId="49" fontId="3" fillId="0" borderId="47" xfId="65" applyNumberFormat="1" applyFont="1" applyBorder="1" applyAlignment="1">
      <alignment horizontal="left"/>
      <protection/>
    </xf>
    <xf numFmtId="0" fontId="4" fillId="0" borderId="31" xfId="65" applyFont="1" applyBorder="1">
      <alignment/>
      <protection/>
    </xf>
    <xf numFmtId="3" fontId="33" fillId="0" borderId="48" xfId="65" applyNumberFormat="1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64"/>
  <sheetViews>
    <sheetView tabSelected="1" zoomScalePageLayoutView="0" workbookViewId="0" topLeftCell="A28">
      <selection activeCell="L52" sqref="L52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93" customWidth="1"/>
    <col min="6" max="6" width="27.875" style="207" customWidth="1"/>
    <col min="7" max="16384" width="9.125" style="93" customWidth="1"/>
  </cols>
  <sheetData>
    <row r="1" ht="1.5" customHeight="1"/>
    <row r="6" spans="3:6" ht="12.75">
      <c r="C6" s="94"/>
      <c r="D6" s="94"/>
      <c r="E6" s="174" t="s">
        <v>237</v>
      </c>
      <c r="F6" s="175"/>
    </row>
    <row r="7" spans="3:5" ht="12.75">
      <c r="C7" s="94"/>
      <c r="D7" s="94"/>
      <c r="E7" s="94"/>
    </row>
    <row r="8" spans="3:6" ht="16.5">
      <c r="C8" s="180" t="s">
        <v>236</v>
      </c>
      <c r="D8" s="180"/>
      <c r="E8" s="180"/>
      <c r="F8" s="180"/>
    </row>
    <row r="9" spans="3:6" ht="14.25">
      <c r="C9" s="179"/>
      <c r="D9" s="179"/>
      <c r="E9" s="179"/>
      <c r="F9" s="179"/>
    </row>
    <row r="10" spans="3:6" ht="12.75">
      <c r="C10" s="176" t="s">
        <v>256</v>
      </c>
      <c r="D10" s="177"/>
      <c r="E10" s="177"/>
      <c r="F10" s="177"/>
    </row>
    <row r="11" spans="3:6" ht="12.75">
      <c r="C11" s="82"/>
      <c r="D11" s="83"/>
      <c r="E11" s="83"/>
      <c r="F11" s="208"/>
    </row>
    <row r="12" spans="3:6" ht="14.25">
      <c r="C12" s="179" t="s">
        <v>245</v>
      </c>
      <c r="D12" s="179"/>
      <c r="E12" s="179"/>
      <c r="F12" s="179"/>
    </row>
    <row r="13" spans="3:6" ht="12.75">
      <c r="C13" s="178" t="s">
        <v>235</v>
      </c>
      <c r="D13" s="178"/>
      <c r="E13" s="178"/>
      <c r="F13" s="178"/>
    </row>
    <row r="14" spans="3:6" ht="13.5" thickBot="1">
      <c r="C14" s="82"/>
      <c r="D14" s="83"/>
      <c r="E14" s="95"/>
      <c r="F14" s="209" t="s">
        <v>58</v>
      </c>
    </row>
    <row r="15" spans="3:6" ht="25.5">
      <c r="C15" s="224"/>
      <c r="D15" s="225" t="s">
        <v>59</v>
      </c>
      <c r="E15" s="226" t="s">
        <v>60</v>
      </c>
      <c r="F15" s="217" t="s">
        <v>164</v>
      </c>
    </row>
    <row r="16" spans="3:6" ht="14.25">
      <c r="C16" s="227">
        <v>1</v>
      </c>
      <c r="D16" s="124" t="s">
        <v>165</v>
      </c>
      <c r="E16" s="228"/>
      <c r="F16" s="218"/>
    </row>
    <row r="17" spans="3:6" ht="14.25">
      <c r="C17" s="229">
        <v>1.1</v>
      </c>
      <c r="D17" s="126" t="s">
        <v>166</v>
      </c>
      <c r="E17" s="230">
        <v>477972</v>
      </c>
      <c r="F17" s="218">
        <v>504117</v>
      </c>
    </row>
    <row r="18" spans="3:6" ht="24">
      <c r="C18" s="229" t="s">
        <v>167</v>
      </c>
      <c r="D18" s="127" t="s">
        <v>168</v>
      </c>
      <c r="E18" s="230"/>
      <c r="F18" s="218"/>
    </row>
    <row r="19" spans="3:6" ht="14.25">
      <c r="C19" s="229" t="s">
        <v>169</v>
      </c>
      <c r="D19" s="128" t="s">
        <v>170</v>
      </c>
      <c r="E19" s="230">
        <v>159291</v>
      </c>
      <c r="F19" s="218"/>
    </row>
    <row r="20" spans="3:6" ht="14.25">
      <c r="C20" s="229" t="s">
        <v>171</v>
      </c>
      <c r="D20" s="128" t="s">
        <v>172</v>
      </c>
      <c r="E20" s="230"/>
      <c r="F20" s="218"/>
    </row>
    <row r="21" spans="3:6" ht="14.25">
      <c r="C21" s="229" t="s">
        <v>173</v>
      </c>
      <c r="D21" s="128" t="s">
        <v>174</v>
      </c>
      <c r="E21" s="231">
        <v>6877382</v>
      </c>
      <c r="F21" s="218">
        <v>7394881</v>
      </c>
    </row>
    <row r="22" spans="3:6" ht="14.25">
      <c r="C22" s="229" t="s">
        <v>175</v>
      </c>
      <c r="D22" s="128" t="s">
        <v>176</v>
      </c>
      <c r="E22" s="230"/>
      <c r="F22" s="218"/>
    </row>
    <row r="23" spans="3:6" ht="14.25">
      <c r="C23" s="229" t="s">
        <v>177</v>
      </c>
      <c r="D23" s="128" t="s">
        <v>178</v>
      </c>
      <c r="E23" s="230"/>
      <c r="F23" s="218"/>
    </row>
    <row r="24" spans="3:6" ht="14.25">
      <c r="C24" s="229" t="s">
        <v>179</v>
      </c>
      <c r="D24" s="128" t="s">
        <v>182</v>
      </c>
      <c r="E24" s="232"/>
      <c r="F24" s="218"/>
    </row>
    <row r="25" spans="3:6" ht="14.25">
      <c r="C25" s="229" t="s">
        <v>181</v>
      </c>
      <c r="D25" s="128" t="s">
        <v>180</v>
      </c>
      <c r="E25" s="230"/>
      <c r="F25" s="218"/>
    </row>
    <row r="26" spans="3:6" ht="15.75" customHeight="1">
      <c r="C26" s="233" t="s">
        <v>183</v>
      </c>
      <c r="D26" s="127" t="s">
        <v>184</v>
      </c>
      <c r="E26" s="230">
        <v>3680</v>
      </c>
      <c r="F26" s="218">
        <v>3680</v>
      </c>
    </row>
    <row r="27" spans="3:6" ht="24.75" customHeight="1">
      <c r="C27" s="233" t="s">
        <v>185</v>
      </c>
      <c r="D27" s="127" t="s">
        <v>186</v>
      </c>
      <c r="E27" s="230">
        <v>9113</v>
      </c>
      <c r="F27" s="218">
        <v>9813</v>
      </c>
    </row>
    <row r="28" spans="3:6" ht="24.75" customHeight="1">
      <c r="C28" s="233" t="s">
        <v>187</v>
      </c>
      <c r="D28" s="127" t="s">
        <v>188</v>
      </c>
      <c r="E28" s="230"/>
      <c r="F28" s="218">
        <v>23967</v>
      </c>
    </row>
    <row r="29" spans="3:6" ht="14.25">
      <c r="C29" s="229" t="s">
        <v>189</v>
      </c>
      <c r="D29" s="128" t="s">
        <v>190</v>
      </c>
      <c r="E29" s="230">
        <v>353326</v>
      </c>
      <c r="F29" s="218">
        <v>362536</v>
      </c>
    </row>
    <row r="30" spans="3:6" ht="14.25">
      <c r="C30" s="229" t="s">
        <v>191</v>
      </c>
      <c r="D30" s="128" t="s">
        <v>192</v>
      </c>
      <c r="E30" s="230" t="s">
        <v>112</v>
      </c>
      <c r="F30" s="218"/>
    </row>
    <row r="31" spans="3:6" ht="14.25">
      <c r="C31" s="229" t="s">
        <v>193</v>
      </c>
      <c r="D31" s="128" t="s">
        <v>194</v>
      </c>
      <c r="E31" s="230"/>
      <c r="F31" s="218"/>
    </row>
    <row r="32" spans="3:6" ht="14.25">
      <c r="C32" s="229" t="s">
        <v>195</v>
      </c>
      <c r="D32" s="240" t="s">
        <v>196</v>
      </c>
      <c r="E32" s="238">
        <v>44646</v>
      </c>
      <c r="F32" s="218">
        <v>14710</v>
      </c>
    </row>
    <row r="33" spans="3:6" ht="15.75" thickBot="1">
      <c r="C33" s="229"/>
      <c r="D33" s="248" t="s">
        <v>197</v>
      </c>
      <c r="E33" s="247">
        <f>SUM(E17:E32)</f>
        <v>7925410</v>
      </c>
      <c r="F33" s="223">
        <f>SUM(F17:F32)</f>
        <v>8313704</v>
      </c>
    </row>
    <row r="34" spans="3:6" ht="14.25">
      <c r="C34" s="229"/>
      <c r="D34" s="241"/>
      <c r="E34" s="239"/>
      <c r="F34" s="242"/>
    </row>
    <row r="35" spans="3:6" ht="14.25">
      <c r="C35" s="235">
        <v>2</v>
      </c>
      <c r="D35" s="130" t="s">
        <v>198</v>
      </c>
      <c r="E35" s="228"/>
      <c r="F35" s="220"/>
    </row>
    <row r="36" spans="3:6" ht="14.25">
      <c r="C36" s="229" t="s">
        <v>199</v>
      </c>
      <c r="D36" s="128" t="s">
        <v>200</v>
      </c>
      <c r="E36" s="236">
        <v>61950</v>
      </c>
      <c r="F36" s="218">
        <v>78813</v>
      </c>
    </row>
    <row r="37" spans="3:6" ht="14.25">
      <c r="C37" s="229" t="s">
        <v>201</v>
      </c>
      <c r="D37" s="128" t="s">
        <v>202</v>
      </c>
      <c r="E37" s="230">
        <v>5848597</v>
      </c>
      <c r="F37" s="218">
        <v>6350172</v>
      </c>
    </row>
    <row r="38" spans="3:6" ht="14.25">
      <c r="C38" s="229" t="s">
        <v>203</v>
      </c>
      <c r="D38" s="128" t="s">
        <v>204</v>
      </c>
      <c r="E38" s="230">
        <v>171938</v>
      </c>
      <c r="F38" s="218">
        <v>155640</v>
      </c>
    </row>
    <row r="39" spans="3:6" ht="14.25">
      <c r="C39" s="229" t="s">
        <v>205</v>
      </c>
      <c r="D39" s="126" t="s">
        <v>206</v>
      </c>
      <c r="E39" s="230">
        <v>34551</v>
      </c>
      <c r="F39" s="218">
        <v>15272</v>
      </c>
    </row>
    <row r="40" spans="3:6" ht="14.25">
      <c r="C40" s="229" t="s">
        <v>207</v>
      </c>
      <c r="D40" s="128" t="s">
        <v>208</v>
      </c>
      <c r="E40" s="230"/>
      <c r="F40" s="218"/>
    </row>
    <row r="41" spans="3:6" ht="14.25">
      <c r="C41" s="229" t="s">
        <v>209</v>
      </c>
      <c r="D41" s="128" t="s">
        <v>210</v>
      </c>
      <c r="E41" s="245">
        <v>341089</v>
      </c>
      <c r="F41" s="221">
        <v>341700</v>
      </c>
    </row>
    <row r="42" spans="3:6" ht="14.25">
      <c r="C42" s="229" t="s">
        <v>211</v>
      </c>
      <c r="D42" s="243" t="s">
        <v>212</v>
      </c>
      <c r="E42" s="171"/>
      <c r="F42" s="244"/>
    </row>
    <row r="43" spans="3:6" ht="14.25">
      <c r="C43" s="229" t="s">
        <v>213</v>
      </c>
      <c r="D43" s="128" t="s">
        <v>214</v>
      </c>
      <c r="E43" s="246"/>
      <c r="F43" s="218"/>
    </row>
    <row r="44" spans="3:6" ht="14.25">
      <c r="C44" s="229" t="s">
        <v>215</v>
      </c>
      <c r="D44" s="128" t="s">
        <v>216</v>
      </c>
      <c r="E44" s="236">
        <v>28012</v>
      </c>
      <c r="F44" s="221"/>
    </row>
    <row r="45" spans="3:6" ht="14.25">
      <c r="C45" s="229" t="s">
        <v>217</v>
      </c>
      <c r="D45" s="128" t="s">
        <v>218</v>
      </c>
      <c r="E45" s="230"/>
      <c r="F45" s="218"/>
    </row>
    <row r="46" spans="3:6" ht="14.25">
      <c r="C46" s="229" t="s">
        <v>219</v>
      </c>
      <c r="D46" s="128" t="s">
        <v>220</v>
      </c>
      <c r="E46" s="230">
        <v>21191</v>
      </c>
      <c r="F46" s="218">
        <v>51540</v>
      </c>
    </row>
    <row r="47" spans="3:6" ht="15">
      <c r="C47" s="229"/>
      <c r="D47" s="129" t="s">
        <v>221</v>
      </c>
      <c r="E47" s="234">
        <f>SUM(E36:E46)</f>
        <v>6507328</v>
      </c>
      <c r="F47" s="219">
        <f>SUM(F36:F46)</f>
        <v>6993137</v>
      </c>
    </row>
    <row r="48" spans="3:6" ht="14.25">
      <c r="C48" s="229"/>
      <c r="D48" s="128"/>
      <c r="E48" s="228"/>
      <c r="F48" s="220"/>
    </row>
    <row r="49" spans="3:6" ht="14.25">
      <c r="C49" s="235">
        <v>3</v>
      </c>
      <c r="D49" s="130" t="s">
        <v>222</v>
      </c>
      <c r="E49" s="228"/>
      <c r="F49" s="220"/>
    </row>
    <row r="50" spans="3:6" ht="14.25">
      <c r="C50" s="229">
        <v>3.1</v>
      </c>
      <c r="D50" s="128" t="s">
        <v>223</v>
      </c>
      <c r="E50" s="230">
        <v>1000000</v>
      </c>
      <c r="F50" s="218">
        <v>1000000</v>
      </c>
    </row>
    <row r="51" spans="3:6" ht="14.25">
      <c r="C51" s="229" t="s">
        <v>224</v>
      </c>
      <c r="D51" s="128" t="s">
        <v>225</v>
      </c>
      <c r="E51" s="230"/>
      <c r="F51" s="218"/>
    </row>
    <row r="52" spans="3:6" ht="14.25">
      <c r="C52" s="229" t="s">
        <v>226</v>
      </c>
      <c r="D52" s="128" t="s">
        <v>227</v>
      </c>
      <c r="E52" s="230"/>
      <c r="F52" s="218"/>
    </row>
    <row r="53" spans="3:6" ht="14.25">
      <c r="C53" s="229" t="s">
        <v>228</v>
      </c>
      <c r="D53" s="128" t="s">
        <v>229</v>
      </c>
      <c r="E53" s="232"/>
      <c r="F53" s="220"/>
    </row>
    <row r="54" spans="3:6" ht="15">
      <c r="C54" s="229" t="s">
        <v>230</v>
      </c>
      <c r="D54" s="128" t="s">
        <v>231</v>
      </c>
      <c r="E54" s="237">
        <v>418082</v>
      </c>
      <c r="F54" s="222">
        <v>320567</v>
      </c>
    </row>
    <row r="55" spans="3:6" ht="15">
      <c r="C55" s="250"/>
      <c r="D55" s="251" t="s">
        <v>232</v>
      </c>
      <c r="E55" s="249">
        <f>SUM(E50:E54)</f>
        <v>1418082</v>
      </c>
      <c r="F55" s="252">
        <f>SUM(F50:F54)</f>
        <v>1320567</v>
      </c>
    </row>
    <row r="56" spans="3:6" ht="15">
      <c r="C56" s="125"/>
      <c r="D56" s="129" t="s">
        <v>233</v>
      </c>
      <c r="E56" s="172">
        <f>SUM(E47,E55)</f>
        <v>7925410</v>
      </c>
      <c r="F56" s="210">
        <f>SUM(F47,F55)</f>
        <v>8313704</v>
      </c>
    </row>
    <row r="57" ht="12.75">
      <c r="E57" s="99"/>
    </row>
    <row r="58" spans="5:6" ht="12.75">
      <c r="E58" s="99"/>
      <c r="F58" s="211"/>
    </row>
    <row r="59" ht="12.75">
      <c r="F59" s="212"/>
    </row>
    <row r="60" spans="5:6" ht="12.75">
      <c r="E60" s="96"/>
      <c r="F60" s="213"/>
    </row>
    <row r="61" spans="3:6" ht="14.25">
      <c r="C61" s="97"/>
      <c r="D61" s="98" t="s">
        <v>56</v>
      </c>
      <c r="E61" s="98"/>
      <c r="F61" s="214" t="s">
        <v>234</v>
      </c>
    </row>
    <row r="62" spans="3:6" ht="14.25">
      <c r="C62" s="97"/>
      <c r="D62" s="98" t="s">
        <v>152</v>
      </c>
      <c r="E62" s="98"/>
      <c r="F62" s="214"/>
    </row>
    <row r="63" spans="3:6" ht="14.25">
      <c r="C63" s="97"/>
      <c r="D63" s="98"/>
      <c r="E63" s="98"/>
      <c r="F63" s="214"/>
    </row>
    <row r="64" spans="3:6" ht="14.25">
      <c r="C64" s="97"/>
      <c r="D64" s="98" t="s">
        <v>1</v>
      </c>
      <c r="E64" s="98"/>
      <c r="F64" s="215" t="s">
        <v>153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30">
      <selection activeCell="K29" sqref="K29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181" t="s">
        <v>158</v>
      </c>
      <c r="C7" s="182"/>
      <c r="D7" s="105"/>
      <c r="E7" s="105"/>
    </row>
    <row r="8" spans="1:2" ht="12.75">
      <c r="A8" s="66"/>
      <c r="B8" s="67"/>
    </row>
    <row r="9" spans="1:5" ht="15.75" customHeight="1">
      <c r="A9" s="180" t="s">
        <v>0</v>
      </c>
      <c r="B9" s="180"/>
      <c r="C9" s="180"/>
      <c r="D9" s="104"/>
      <c r="E9" s="104"/>
    </row>
    <row r="10" spans="1:5" ht="12.75" customHeight="1">
      <c r="A10" s="179" t="s">
        <v>159</v>
      </c>
      <c r="B10" s="179"/>
      <c r="C10" s="179"/>
      <c r="D10" s="103"/>
      <c r="E10" s="103"/>
    </row>
    <row r="11" ht="12.75" customHeight="1"/>
    <row r="12" spans="1:5" ht="12.75">
      <c r="A12" s="176" t="s">
        <v>255</v>
      </c>
      <c r="B12" s="177"/>
      <c r="C12" s="177"/>
      <c r="D12" s="66"/>
      <c r="E12" s="66"/>
    </row>
    <row r="13" spans="1:5" ht="12.75">
      <c r="A13" s="82"/>
      <c r="B13" s="83"/>
      <c r="C13" s="83"/>
      <c r="D13" s="208"/>
      <c r="E13" s="83"/>
    </row>
    <row r="14" spans="1:5" ht="14.25">
      <c r="A14" s="179" t="s">
        <v>242</v>
      </c>
      <c r="B14" s="179"/>
      <c r="C14" s="179"/>
      <c r="D14" s="103"/>
      <c r="E14" s="103"/>
    </row>
    <row r="15" spans="1:5" ht="12.75">
      <c r="A15" s="183" t="s">
        <v>57</v>
      </c>
      <c r="B15" s="183"/>
      <c r="C15" s="183"/>
      <c r="D15" s="106"/>
      <c r="E15" s="106"/>
    </row>
    <row r="16" spans="3:5" ht="12.75">
      <c r="C16" s="68" t="s">
        <v>58</v>
      </c>
      <c r="D16" s="68"/>
      <c r="E16" s="68"/>
    </row>
    <row r="17" ht="12.75" hidden="1"/>
    <row r="18" spans="1:5" ht="48">
      <c r="A18" s="69" t="s">
        <v>59</v>
      </c>
      <c r="B18" s="70" t="s">
        <v>60</v>
      </c>
      <c r="C18" s="70" t="s">
        <v>239</v>
      </c>
      <c r="D18" s="70" t="s">
        <v>246</v>
      </c>
      <c r="E18" s="70" t="s">
        <v>238</v>
      </c>
    </row>
    <row r="19" spans="1:5" ht="14.25">
      <c r="A19" s="71" t="s">
        <v>61</v>
      </c>
      <c r="B19" s="143">
        <v>202245</v>
      </c>
      <c r="C19" s="143">
        <v>211770</v>
      </c>
      <c r="D19" s="143">
        <v>406546</v>
      </c>
      <c r="E19" s="143">
        <v>424838</v>
      </c>
    </row>
    <row r="20" spans="1:5" ht="12.75" customHeight="1" hidden="1">
      <c r="A20" s="72"/>
      <c r="B20" s="143"/>
      <c r="C20" s="143"/>
      <c r="D20" s="143"/>
      <c r="E20" s="143"/>
    </row>
    <row r="21" spans="1:5" ht="12.75" customHeight="1" hidden="1">
      <c r="A21" s="72"/>
      <c r="B21" s="143"/>
      <c r="C21" s="143"/>
      <c r="D21" s="143"/>
      <c r="E21" s="143"/>
    </row>
    <row r="22" spans="1:5" ht="12.75" customHeight="1" hidden="1">
      <c r="A22" s="72" t="s">
        <v>62</v>
      </c>
      <c r="B22" s="143"/>
      <c r="C22" s="143"/>
      <c r="D22" s="143"/>
      <c r="E22" s="143"/>
    </row>
    <row r="23" spans="1:5" ht="12.75" customHeight="1" hidden="1">
      <c r="A23" s="72" t="s">
        <v>63</v>
      </c>
      <c r="B23" s="143"/>
      <c r="C23" s="143"/>
      <c r="D23" s="143"/>
      <c r="E23" s="143"/>
    </row>
    <row r="24" spans="1:5" ht="12.75" customHeight="1">
      <c r="A24" s="72" t="s">
        <v>64</v>
      </c>
      <c r="B24" s="143">
        <v>-117616</v>
      </c>
      <c r="C24" s="143">
        <v>-123740</v>
      </c>
      <c r="D24" s="143">
        <v>-234248</v>
      </c>
      <c r="E24" s="143">
        <v>-249605</v>
      </c>
    </row>
    <row r="25" spans="1:5" ht="15">
      <c r="A25" s="73" t="s">
        <v>65</v>
      </c>
      <c r="B25" s="144">
        <f>SUM(B19:B24)</f>
        <v>84629</v>
      </c>
      <c r="C25" s="144">
        <f>SUM(C19:C24)</f>
        <v>88030</v>
      </c>
      <c r="D25" s="144">
        <f>SUM(D19:D24)</f>
        <v>172298</v>
      </c>
      <c r="E25" s="144">
        <f>SUM(E19:E24)</f>
        <v>175233</v>
      </c>
    </row>
    <row r="26" spans="1:5" ht="14.25">
      <c r="A26" s="72" t="s">
        <v>68</v>
      </c>
      <c r="B26" s="143"/>
      <c r="C26" s="143"/>
      <c r="D26" s="143"/>
      <c r="E26" s="143"/>
    </row>
    <row r="27" spans="1:5" ht="12.75" customHeight="1">
      <c r="A27" s="72" t="s">
        <v>66</v>
      </c>
      <c r="B27" s="143">
        <v>2999</v>
      </c>
      <c r="C27" s="143">
        <v>8031</v>
      </c>
      <c r="D27" s="143">
        <v>6439</v>
      </c>
      <c r="E27" s="143">
        <v>14497</v>
      </c>
    </row>
    <row r="28" spans="1:5" ht="12.75" customHeight="1">
      <c r="A28" s="72" t="s">
        <v>67</v>
      </c>
      <c r="B28" s="143">
        <v>-312</v>
      </c>
      <c r="C28" s="143">
        <v>-491</v>
      </c>
      <c r="D28" s="143">
        <v>-622</v>
      </c>
      <c r="E28" s="143">
        <v>-880</v>
      </c>
    </row>
    <row r="29" spans="1:5" ht="26.25" customHeight="1">
      <c r="A29" s="74" t="s">
        <v>109</v>
      </c>
      <c r="B29" s="143"/>
      <c r="C29" s="143"/>
      <c r="D29" s="143"/>
      <c r="E29" s="143"/>
    </row>
    <row r="30" spans="1:5" ht="12.75" customHeight="1">
      <c r="A30" s="72" t="s">
        <v>105</v>
      </c>
      <c r="B30" s="143"/>
      <c r="C30" s="143"/>
      <c r="D30" s="143"/>
      <c r="E30" s="143"/>
    </row>
    <row r="31" spans="1:5" ht="12.75" customHeight="1">
      <c r="A31" s="72" t="s">
        <v>106</v>
      </c>
      <c r="B31" s="143"/>
      <c r="C31" s="143"/>
      <c r="D31" s="143"/>
      <c r="E31" s="143"/>
    </row>
    <row r="32" spans="1:5" ht="12.75" customHeight="1">
      <c r="A32" s="72" t="s">
        <v>107</v>
      </c>
      <c r="B32" s="143">
        <v>3107</v>
      </c>
      <c r="C32" s="143">
        <v>4215</v>
      </c>
      <c r="D32" s="143">
        <v>4728</v>
      </c>
      <c r="E32" s="143">
        <v>6101</v>
      </c>
    </row>
    <row r="33" spans="1:5" ht="12.75" customHeight="1">
      <c r="A33" s="72" t="s">
        <v>107</v>
      </c>
      <c r="B33" s="143">
        <v>-638</v>
      </c>
      <c r="C33" s="143">
        <v>-1172</v>
      </c>
      <c r="D33" s="143">
        <v>-3130</v>
      </c>
      <c r="E33" s="143">
        <v>-1209</v>
      </c>
    </row>
    <row r="34" spans="1:9" ht="14.25">
      <c r="A34" s="72" t="s">
        <v>69</v>
      </c>
      <c r="B34" s="143">
        <v>4867</v>
      </c>
      <c r="C34" s="143">
        <v>6656</v>
      </c>
      <c r="D34" s="143">
        <v>10426</v>
      </c>
      <c r="E34" s="143">
        <v>12348</v>
      </c>
      <c r="H34" s="107"/>
      <c r="I34" s="100"/>
    </row>
    <row r="35" spans="1:9" ht="15">
      <c r="A35" s="73" t="s">
        <v>70</v>
      </c>
      <c r="B35" s="144">
        <f>SUM(B25:B34)</f>
        <v>94652</v>
      </c>
      <c r="C35" s="144">
        <f>SUM(C25:C34)</f>
        <v>105269</v>
      </c>
      <c r="D35" s="144">
        <f>SUM(D25:D34)</f>
        <v>190139</v>
      </c>
      <c r="E35" s="144">
        <f>SUM(E25:E34)</f>
        <v>206090</v>
      </c>
      <c r="H35" s="107"/>
      <c r="I35" s="100"/>
    </row>
    <row r="36" spans="1:9" ht="14.25">
      <c r="A36" s="74" t="s">
        <v>108</v>
      </c>
      <c r="B36" s="143">
        <v>-11928</v>
      </c>
      <c r="C36" s="143">
        <v>-8008</v>
      </c>
      <c r="D36" s="143">
        <v>-2937</v>
      </c>
      <c r="E36" s="143">
        <v>-20323</v>
      </c>
      <c r="H36" s="107"/>
      <c r="I36" s="100"/>
    </row>
    <row r="37" spans="1:5" ht="14.25">
      <c r="A37" s="72" t="s">
        <v>71</v>
      </c>
      <c r="B37" s="143">
        <v>-59458</v>
      </c>
      <c r="C37" s="143">
        <v>-47040</v>
      </c>
      <c r="D37" s="143">
        <v>-112556</v>
      </c>
      <c r="E37" s="143">
        <v>-95840</v>
      </c>
    </row>
    <row r="38" spans="1:5" ht="14.25">
      <c r="A38" s="72" t="s">
        <v>72</v>
      </c>
      <c r="B38" s="143">
        <v>-2561</v>
      </c>
      <c r="C38" s="143">
        <v>-5358</v>
      </c>
      <c r="D38" s="143">
        <v>-4799</v>
      </c>
      <c r="E38" s="143">
        <v>-7464</v>
      </c>
    </row>
    <row r="39" spans="1:7" ht="14.25">
      <c r="A39" s="72"/>
      <c r="B39" s="143"/>
      <c r="C39" s="143"/>
      <c r="D39" s="143"/>
      <c r="E39" s="143"/>
      <c r="G39" s="111"/>
    </row>
    <row r="40" spans="1:5" ht="15">
      <c r="A40" s="73" t="s">
        <v>73</v>
      </c>
      <c r="B40" s="144">
        <f>SUM(B35:B38)</f>
        <v>20705</v>
      </c>
      <c r="C40" s="144">
        <f>SUM(C35:C38)</f>
        <v>44863</v>
      </c>
      <c r="D40" s="144">
        <f>SUM(D35:D38)</f>
        <v>69847</v>
      </c>
      <c r="E40" s="144">
        <f>SUM(E35:E38)</f>
        <v>82463</v>
      </c>
    </row>
    <row r="41" spans="1:7" ht="12.75" customHeight="1">
      <c r="A41" s="72" t="s">
        <v>74</v>
      </c>
      <c r="B41" s="143">
        <v>-7670</v>
      </c>
      <c r="C41" s="143">
        <v>-7540</v>
      </c>
      <c r="D41" s="216">
        <v>-24793</v>
      </c>
      <c r="E41" s="143">
        <v>-14390</v>
      </c>
      <c r="G41" s="173"/>
    </row>
    <row r="42" spans="1:5" ht="15">
      <c r="A42" s="75" t="s">
        <v>75</v>
      </c>
      <c r="B42" s="144">
        <f>SUM(B40:B41)</f>
        <v>13035</v>
      </c>
      <c r="C42" s="144">
        <f>SUM(C40:C41)</f>
        <v>37323</v>
      </c>
      <c r="D42" s="144">
        <f>SUM(D40:D41)</f>
        <v>45054</v>
      </c>
      <c r="E42" s="144">
        <f>SUM(E40:E41)</f>
        <v>68073</v>
      </c>
    </row>
    <row r="43" spans="1:5" ht="14.25">
      <c r="A43" s="76" t="s">
        <v>76</v>
      </c>
      <c r="B43" s="143"/>
      <c r="C43" s="143"/>
      <c r="D43" s="143"/>
      <c r="E43" s="143"/>
    </row>
    <row r="44" spans="1:5" ht="14.25">
      <c r="A44" s="72" t="s">
        <v>77</v>
      </c>
      <c r="B44" s="143"/>
      <c r="C44" s="143"/>
      <c r="D44" s="143"/>
      <c r="E44" s="143"/>
    </row>
    <row r="45" spans="1:5" ht="14.25">
      <c r="A45" s="77" t="s">
        <v>20</v>
      </c>
      <c r="B45" s="143"/>
      <c r="C45" s="143"/>
      <c r="D45" s="143"/>
      <c r="E45" s="143"/>
    </row>
    <row r="46" spans="1:5" ht="14.25">
      <c r="A46" s="76"/>
      <c r="B46" s="143"/>
      <c r="C46" s="143"/>
      <c r="D46" s="143"/>
      <c r="E46" s="143"/>
    </row>
    <row r="47" spans="1:5" ht="15">
      <c r="A47" s="39" t="s">
        <v>78</v>
      </c>
      <c r="B47" s="145">
        <f>SUM(B48:B51)</f>
        <v>0</v>
      </c>
      <c r="C47" s="145">
        <f>SUM(C48:C51)</f>
        <v>0</v>
      </c>
      <c r="D47" s="144">
        <f>SUM(D48:D51)</f>
        <v>0</v>
      </c>
      <c r="E47" s="145">
        <f>SUM(E48:E51)</f>
        <v>0</v>
      </c>
    </row>
    <row r="48" spans="1:5" ht="24">
      <c r="A48" s="40" t="s">
        <v>160</v>
      </c>
      <c r="B48" s="146"/>
      <c r="C48" s="146"/>
      <c r="D48" s="143"/>
      <c r="E48" s="146"/>
    </row>
    <row r="49" spans="1:5" ht="24">
      <c r="A49" s="40" t="s">
        <v>161</v>
      </c>
      <c r="B49" s="146"/>
      <c r="C49" s="146"/>
      <c r="D49" s="143"/>
      <c r="E49" s="146"/>
    </row>
    <row r="50" spans="1:5" ht="14.25">
      <c r="A50" s="38" t="s">
        <v>23</v>
      </c>
      <c r="B50" s="146"/>
      <c r="C50" s="146"/>
      <c r="D50" s="143"/>
      <c r="E50" s="146"/>
    </row>
    <row r="51" spans="1:5" ht="14.25">
      <c r="A51" s="38" t="s">
        <v>47</v>
      </c>
      <c r="B51" s="146"/>
      <c r="C51" s="146"/>
      <c r="D51" s="143"/>
      <c r="E51" s="146"/>
    </row>
    <row r="52" spans="1:5" ht="14.25">
      <c r="A52" s="38" t="s">
        <v>162</v>
      </c>
      <c r="B52" s="146"/>
      <c r="C52" s="146"/>
      <c r="D52" s="143"/>
      <c r="E52" s="146"/>
    </row>
    <row r="53" spans="1:5" ht="15">
      <c r="A53" s="39" t="s">
        <v>79</v>
      </c>
      <c r="B53" s="145">
        <f>B52+B47</f>
        <v>0</v>
      </c>
      <c r="C53" s="145">
        <f>C52+C47</f>
        <v>0</v>
      </c>
      <c r="D53" s="144">
        <f>D52+D47</f>
        <v>0</v>
      </c>
      <c r="E53" s="145">
        <f>E52+E47</f>
        <v>0</v>
      </c>
    </row>
    <row r="54" spans="1:5" ht="15">
      <c r="A54" s="39" t="s">
        <v>80</v>
      </c>
      <c r="B54" s="145">
        <f>B42+B53</f>
        <v>13035</v>
      </c>
      <c r="C54" s="145">
        <f>C42+C53</f>
        <v>37323</v>
      </c>
      <c r="D54" s="144">
        <f>D42+D53</f>
        <v>45054</v>
      </c>
      <c r="E54" s="145">
        <f>E42+E53</f>
        <v>68073</v>
      </c>
    </row>
    <row r="55" spans="1:5" ht="14.25">
      <c r="A55" s="39" t="s">
        <v>163</v>
      </c>
      <c r="B55" s="146"/>
      <c r="C55" s="146"/>
      <c r="D55" s="143"/>
      <c r="E55" s="146"/>
    </row>
    <row r="56" spans="1:5" ht="15">
      <c r="A56" s="38" t="s">
        <v>77</v>
      </c>
      <c r="B56" s="145">
        <f>B54</f>
        <v>13035</v>
      </c>
      <c r="C56" s="145">
        <f>C54</f>
        <v>37323</v>
      </c>
      <c r="D56" s="144">
        <f>D54</f>
        <v>45054</v>
      </c>
      <c r="E56" s="145">
        <f>E54</f>
        <v>68073</v>
      </c>
    </row>
    <row r="57" spans="1:5" ht="14.25">
      <c r="A57" s="41" t="s">
        <v>20</v>
      </c>
      <c r="B57" s="146"/>
      <c r="C57" s="146"/>
      <c r="D57" s="143"/>
      <c r="E57" s="146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8"/>
    </row>
    <row r="60" spans="1:5" ht="12.75">
      <c r="A60" s="5" t="s">
        <v>17</v>
      </c>
      <c r="E60" s="108">
        <f>D54</f>
        <v>45054</v>
      </c>
    </row>
    <row r="61" spans="1:5" ht="12.75">
      <c r="A61" s="4"/>
      <c r="B61" s="109"/>
      <c r="C61" s="107"/>
      <c r="D61" s="107"/>
      <c r="E61" s="107"/>
    </row>
    <row r="62" spans="1:4" ht="12.75">
      <c r="A62" s="1" t="s">
        <v>16</v>
      </c>
      <c r="B62" s="110" t="s">
        <v>2</v>
      </c>
      <c r="C62" s="111"/>
      <c r="D62" s="111" t="s">
        <v>240</v>
      </c>
    </row>
    <row r="63" spans="2:5" ht="12.75">
      <c r="B63" s="112"/>
      <c r="C63" s="113"/>
      <c r="D63" s="113"/>
      <c r="E63" s="107"/>
    </row>
    <row r="64" spans="2:4" ht="12.75">
      <c r="B64" s="111"/>
      <c r="C64" s="113"/>
      <c r="D64" s="111"/>
    </row>
    <row r="65" spans="2:4" ht="12.75">
      <c r="B65" s="111"/>
      <c r="C65" s="113"/>
      <c r="D65" s="111"/>
    </row>
    <row r="66" spans="2:4" ht="12.75">
      <c r="B66" s="114" t="s">
        <v>1</v>
      </c>
      <c r="C66" s="111"/>
      <c r="D66" s="111" t="s">
        <v>241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0">
      <selection activeCell="A46" sqref="A46"/>
    </sheetView>
  </sheetViews>
  <sheetFormatPr defaultColWidth="9.00390625" defaultRowHeight="12.75"/>
  <cols>
    <col min="1" max="1" width="62.00390625" style="0" customWidth="1"/>
    <col min="2" max="2" width="11.75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111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18</v>
      </c>
    </row>
    <row r="4" spans="6:11" s="14" customFormat="1" ht="12.75" hidden="1">
      <c r="F4" s="36"/>
      <c r="H4" s="37"/>
      <c r="K4" s="37" t="s">
        <v>114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198" t="s">
        <v>54</v>
      </c>
      <c r="K6" s="199"/>
      <c r="L6" s="199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00" t="s">
        <v>0</v>
      </c>
      <c r="B8" s="200"/>
      <c r="C8" s="200"/>
      <c r="D8" s="200"/>
      <c r="E8" s="200"/>
      <c r="F8" s="200"/>
      <c r="G8" s="25"/>
      <c r="H8" s="3"/>
      <c r="I8" s="3"/>
      <c r="J8" s="3"/>
      <c r="K8" s="3"/>
      <c r="L8" s="15"/>
      <c r="M8" s="15"/>
      <c r="N8" s="15"/>
    </row>
    <row r="9" spans="1:14" ht="14.25">
      <c r="A9" s="204" t="s">
        <v>19</v>
      </c>
      <c r="B9" s="204"/>
      <c r="C9" s="204"/>
      <c r="D9" s="204"/>
      <c r="E9" s="204"/>
      <c r="F9" s="204"/>
      <c r="G9" s="6"/>
      <c r="H9" s="6"/>
      <c r="I9" s="6"/>
      <c r="J9" s="6"/>
      <c r="K9" s="6"/>
      <c r="L9" s="9"/>
      <c r="M9" s="9"/>
      <c r="N9" s="11"/>
    </row>
    <row r="10" spans="1:14" ht="12.75">
      <c r="A10" s="201" t="s">
        <v>254</v>
      </c>
      <c r="B10" s="201"/>
      <c r="C10" s="201"/>
      <c r="D10" s="201"/>
      <c r="E10" s="201"/>
      <c r="F10" s="201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184" t="s">
        <v>244</v>
      </c>
      <c r="B12" s="184"/>
      <c r="C12" s="184"/>
      <c r="D12" s="184"/>
      <c r="E12" s="184"/>
      <c r="F12" s="184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184" t="s">
        <v>55</v>
      </c>
      <c r="B13" s="184"/>
      <c r="C13" s="184"/>
      <c r="D13" s="184"/>
      <c r="E13" s="184"/>
      <c r="F13" s="184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194"/>
      <c r="B14" s="194"/>
      <c r="C14" s="194"/>
      <c r="D14" s="194"/>
      <c r="E14" s="194"/>
      <c r="F14" s="194"/>
      <c r="G14" s="194"/>
      <c r="H14" s="194"/>
      <c r="I14" s="27"/>
      <c r="J14" s="27"/>
      <c r="K14" s="27"/>
      <c r="L14" s="2" t="s">
        <v>3</v>
      </c>
      <c r="N14" s="2"/>
    </row>
    <row r="15" spans="1:14" ht="28.5" customHeight="1">
      <c r="A15" s="202" t="s">
        <v>5</v>
      </c>
      <c r="B15" s="195" t="s">
        <v>4</v>
      </c>
      <c r="C15" s="196"/>
      <c r="D15" s="197"/>
      <c r="E15" s="185" t="s">
        <v>11</v>
      </c>
      <c r="F15" s="185" t="s">
        <v>7</v>
      </c>
      <c r="G15" s="185" t="s">
        <v>22</v>
      </c>
      <c r="H15" s="185" t="s">
        <v>21</v>
      </c>
      <c r="I15" s="185" t="s">
        <v>23</v>
      </c>
      <c r="J15" s="185" t="s">
        <v>47</v>
      </c>
      <c r="K15" s="185" t="s">
        <v>12</v>
      </c>
      <c r="L15" s="185" t="s">
        <v>8</v>
      </c>
      <c r="M15" s="185" t="s">
        <v>20</v>
      </c>
      <c r="N15" s="185" t="s">
        <v>24</v>
      </c>
    </row>
    <row r="16" spans="1:14" ht="94.5" customHeight="1">
      <c r="A16" s="203"/>
      <c r="B16" s="28" t="s">
        <v>4</v>
      </c>
      <c r="C16" s="29" t="s">
        <v>9</v>
      </c>
      <c r="D16" s="29" t="s">
        <v>10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93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190" t="s">
        <v>45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</row>
    <row r="19" spans="1:14" ht="31.5" customHeight="1">
      <c r="A19" s="147" t="s">
        <v>247</v>
      </c>
      <c r="B19" s="148">
        <v>1000000</v>
      </c>
      <c r="C19" s="148"/>
      <c r="D19" s="149">
        <f>B19+C19</f>
        <v>1000000</v>
      </c>
      <c r="E19" s="148"/>
      <c r="F19" s="148"/>
      <c r="G19" s="149"/>
      <c r="H19" s="150"/>
      <c r="I19" s="150"/>
      <c r="J19" s="150"/>
      <c r="K19" s="151">
        <v>390025</v>
      </c>
      <c r="L19" s="151">
        <f>D19+K19</f>
        <v>1390025</v>
      </c>
      <c r="M19" s="151"/>
      <c r="N19" s="151">
        <f>L19+M19</f>
        <v>1390025</v>
      </c>
    </row>
    <row r="20" spans="1:14" ht="42.75">
      <c r="A20" s="152" t="s">
        <v>13</v>
      </c>
      <c r="B20" s="153"/>
      <c r="C20" s="153"/>
      <c r="D20" s="153"/>
      <c r="E20" s="153"/>
      <c r="F20" s="153"/>
      <c r="G20" s="154"/>
      <c r="H20" s="155"/>
      <c r="I20" s="155"/>
      <c r="J20" s="155"/>
      <c r="K20" s="155"/>
      <c r="L20" s="156"/>
      <c r="M20" s="157"/>
      <c r="N20" s="156"/>
    </row>
    <row r="21" spans="1:14" ht="18.75" customHeight="1">
      <c r="A21" s="158" t="s">
        <v>15</v>
      </c>
      <c r="B21" s="153">
        <f>B19+B20</f>
        <v>1000000</v>
      </c>
      <c r="C21" s="153"/>
      <c r="D21" s="153">
        <f>B21+C21</f>
        <v>1000000</v>
      </c>
      <c r="E21" s="153"/>
      <c r="F21" s="153"/>
      <c r="G21" s="154"/>
      <c r="H21" s="155"/>
      <c r="I21" s="155"/>
      <c r="J21" s="155"/>
      <c r="K21" s="159">
        <f>K19+K20</f>
        <v>390025</v>
      </c>
      <c r="L21" s="153">
        <f>D21+K21</f>
        <v>1390025</v>
      </c>
      <c r="M21" s="153"/>
      <c r="N21" s="153">
        <f>L21+M21</f>
        <v>1390025</v>
      </c>
    </row>
    <row r="22" spans="1:14" s="30" customFormat="1" ht="42.75">
      <c r="A22" s="158" t="s">
        <v>46</v>
      </c>
      <c r="B22" s="160"/>
      <c r="C22" s="158"/>
      <c r="D22" s="160"/>
      <c r="E22" s="158"/>
      <c r="F22" s="158"/>
      <c r="G22" s="158"/>
      <c r="H22" s="158"/>
      <c r="I22" s="158"/>
      <c r="J22" s="158"/>
      <c r="K22" s="160"/>
      <c r="L22" s="160"/>
      <c r="M22" s="158"/>
      <c r="N22" s="160"/>
    </row>
    <row r="23" spans="1:14" s="18" customFormat="1" ht="25.5" customHeight="1">
      <c r="A23" s="152" t="s">
        <v>25</v>
      </c>
      <c r="B23" s="161"/>
      <c r="C23" s="161"/>
      <c r="D23" s="162"/>
      <c r="E23" s="161"/>
      <c r="F23" s="161"/>
      <c r="G23" s="163"/>
      <c r="H23" s="161"/>
      <c r="I23" s="161"/>
      <c r="J23" s="161"/>
      <c r="K23" s="161"/>
      <c r="L23" s="161"/>
      <c r="M23" s="163"/>
      <c r="N23" s="161"/>
    </row>
    <row r="24" spans="1:14" s="18" customFormat="1" ht="42.75">
      <c r="A24" s="152" t="s">
        <v>48</v>
      </c>
      <c r="B24" s="152"/>
      <c r="C24" s="161"/>
      <c r="D24" s="164"/>
      <c r="E24" s="161"/>
      <c r="F24" s="161"/>
      <c r="G24" s="162"/>
      <c r="H24" s="161"/>
      <c r="I24" s="161"/>
      <c r="J24" s="161"/>
      <c r="K24" s="161"/>
      <c r="L24" s="161"/>
      <c r="M24" s="162"/>
      <c r="N24" s="152"/>
    </row>
    <row r="25" spans="1:14" s="30" customFormat="1" ht="14.25">
      <c r="A25" s="158" t="s">
        <v>50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3">
        <v>68073</v>
      </c>
      <c r="L25" s="153">
        <v>68073</v>
      </c>
      <c r="M25" s="153"/>
      <c r="N25" s="153">
        <v>68073</v>
      </c>
    </row>
    <row r="26" spans="1:14" s="18" customFormat="1" ht="14.25">
      <c r="A26" s="158" t="s">
        <v>51</v>
      </c>
      <c r="B26" s="160"/>
      <c r="C26" s="152"/>
      <c r="D26" s="165"/>
      <c r="E26" s="161"/>
      <c r="F26" s="161"/>
      <c r="G26" s="162"/>
      <c r="H26" s="161"/>
      <c r="I26" s="161"/>
      <c r="J26" s="161"/>
      <c r="K26" s="166"/>
      <c r="L26" s="166"/>
      <c r="M26" s="166">
        <v>-47778</v>
      </c>
      <c r="N26" s="166"/>
    </row>
    <row r="27" spans="1:14" s="18" customFormat="1" ht="24.75" customHeight="1">
      <c r="A27" s="158" t="s">
        <v>26</v>
      </c>
      <c r="B27" s="152"/>
      <c r="C27" s="152"/>
      <c r="D27" s="164"/>
      <c r="E27" s="152"/>
      <c r="F27" s="152"/>
      <c r="G27" s="164"/>
      <c r="H27" s="152"/>
      <c r="I27" s="152"/>
      <c r="J27" s="152"/>
      <c r="K27" s="152"/>
      <c r="L27" s="152"/>
      <c r="M27" s="167"/>
      <c r="N27" s="167"/>
    </row>
    <row r="28" spans="1:14" s="18" customFormat="1" ht="24.75" customHeight="1">
      <c r="A28" s="152" t="s">
        <v>27</v>
      </c>
      <c r="B28" s="152"/>
      <c r="C28" s="152"/>
      <c r="D28" s="164"/>
      <c r="E28" s="152"/>
      <c r="F28" s="152"/>
      <c r="G28" s="164"/>
      <c r="H28" s="152"/>
      <c r="I28" s="152"/>
      <c r="J28" s="152"/>
      <c r="K28" s="152"/>
      <c r="L28" s="152"/>
      <c r="M28" s="167"/>
      <c r="N28" s="167"/>
    </row>
    <row r="29" spans="1:14" s="18" customFormat="1" ht="14.25">
      <c r="A29" s="158" t="s">
        <v>28</v>
      </c>
      <c r="B29" s="152"/>
      <c r="C29" s="152"/>
      <c r="D29" s="164"/>
      <c r="E29" s="152"/>
      <c r="F29" s="152"/>
      <c r="G29" s="164"/>
      <c r="H29" s="152"/>
      <c r="I29" s="152"/>
      <c r="J29" s="152"/>
      <c r="K29" s="152"/>
      <c r="L29" s="152"/>
      <c r="M29" s="167"/>
      <c r="N29" s="167"/>
    </row>
    <row r="30" spans="1:14" s="18" customFormat="1" ht="15" customHeight="1">
      <c r="A30" s="152" t="s">
        <v>29</v>
      </c>
      <c r="B30" s="152"/>
      <c r="C30" s="152"/>
      <c r="D30" s="164"/>
      <c r="E30" s="152"/>
      <c r="F30" s="152"/>
      <c r="G30" s="164"/>
      <c r="H30" s="152"/>
      <c r="I30" s="152"/>
      <c r="J30" s="152"/>
      <c r="K30" s="152"/>
      <c r="L30" s="152"/>
      <c r="M30" s="167"/>
      <c r="N30" s="167"/>
    </row>
    <row r="31" spans="1:14" s="18" customFormat="1" ht="28.5">
      <c r="A31" s="152" t="s">
        <v>30</v>
      </c>
      <c r="B31" s="152"/>
      <c r="C31" s="152"/>
      <c r="D31" s="164"/>
      <c r="E31" s="152"/>
      <c r="F31" s="152"/>
      <c r="G31" s="164"/>
      <c r="H31" s="152"/>
      <c r="I31" s="152"/>
      <c r="J31" s="152"/>
      <c r="K31" s="152"/>
      <c r="L31" s="152"/>
      <c r="M31" s="167"/>
      <c r="N31" s="167"/>
    </row>
    <row r="32" spans="1:14" s="18" customFormat="1" ht="15" customHeight="1">
      <c r="A32" s="168" t="s">
        <v>31</v>
      </c>
      <c r="B32" s="152"/>
      <c r="C32" s="152"/>
      <c r="D32" s="164"/>
      <c r="E32" s="152"/>
      <c r="F32" s="152"/>
      <c r="G32" s="164"/>
      <c r="H32" s="152"/>
      <c r="I32" s="152"/>
      <c r="J32" s="152"/>
      <c r="K32" s="152"/>
      <c r="L32" s="152"/>
      <c r="M32" s="167"/>
      <c r="N32" s="167"/>
    </row>
    <row r="33" spans="1:14" s="18" customFormat="1" ht="28.5" customHeight="1">
      <c r="A33" s="152" t="s">
        <v>32</v>
      </c>
      <c r="B33" s="152"/>
      <c r="C33" s="152"/>
      <c r="D33" s="164"/>
      <c r="E33" s="152"/>
      <c r="F33" s="152"/>
      <c r="G33" s="164"/>
      <c r="H33" s="152"/>
      <c r="I33" s="152"/>
      <c r="J33" s="152"/>
      <c r="K33" s="152"/>
      <c r="L33" s="152"/>
      <c r="M33" s="167"/>
      <c r="N33" s="167"/>
    </row>
    <row r="34" spans="1:14" s="18" customFormat="1" ht="14.25">
      <c r="A34" s="152" t="s">
        <v>33</v>
      </c>
      <c r="B34" s="152"/>
      <c r="C34" s="152"/>
      <c r="D34" s="164"/>
      <c r="E34" s="152"/>
      <c r="F34" s="152"/>
      <c r="G34" s="164"/>
      <c r="H34" s="152"/>
      <c r="I34" s="152"/>
      <c r="J34" s="152"/>
      <c r="K34" s="152"/>
      <c r="L34" s="152"/>
      <c r="M34" s="167"/>
      <c r="N34" s="167"/>
    </row>
    <row r="35" spans="1:14" s="30" customFormat="1" ht="29.25" customHeight="1">
      <c r="A35" s="147" t="s">
        <v>252</v>
      </c>
      <c r="B35" s="148">
        <v>1000000</v>
      </c>
      <c r="C35" s="148"/>
      <c r="D35" s="149">
        <v>1000000</v>
      </c>
      <c r="E35" s="148"/>
      <c r="F35" s="148"/>
      <c r="G35" s="149"/>
      <c r="H35" s="150"/>
      <c r="I35" s="150"/>
      <c r="J35" s="150"/>
      <c r="K35" s="151">
        <f>SUM(K21:K26)</f>
        <v>458098</v>
      </c>
      <c r="L35" s="151">
        <f>SUM(L21:L26)</f>
        <v>1458098</v>
      </c>
      <c r="M35" s="151"/>
      <c r="N35" s="151">
        <f>SUM(N21:N26)</f>
        <v>1458098</v>
      </c>
    </row>
    <row r="36" spans="1:14" ht="17.25" customHeight="1">
      <c r="A36" s="187" t="s">
        <v>14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</row>
    <row r="37" spans="1:14" ht="31.5" customHeight="1">
      <c r="A37" s="147" t="s">
        <v>248</v>
      </c>
      <c r="B37" s="148">
        <v>1000000</v>
      </c>
      <c r="C37" s="148"/>
      <c r="D37" s="149">
        <v>1000000</v>
      </c>
      <c r="E37" s="148"/>
      <c r="F37" s="148"/>
      <c r="G37" s="149"/>
      <c r="H37" s="150"/>
      <c r="I37" s="150"/>
      <c r="J37" s="150"/>
      <c r="K37" s="151">
        <v>320567</v>
      </c>
      <c r="L37" s="151">
        <f>SUM(D37:K37)</f>
        <v>1320567</v>
      </c>
      <c r="M37" s="151"/>
      <c r="N37" s="151">
        <f>SUM(L37)</f>
        <v>1320567</v>
      </c>
    </row>
    <row r="38" spans="1:14" ht="42.75">
      <c r="A38" s="152" t="s">
        <v>249</v>
      </c>
      <c r="B38" s="153"/>
      <c r="C38" s="153"/>
      <c r="D38" s="153"/>
      <c r="E38" s="153"/>
      <c r="F38" s="153"/>
      <c r="G38" s="154"/>
      <c r="H38" s="155"/>
      <c r="I38" s="155"/>
      <c r="J38" s="155"/>
      <c r="K38" s="169">
        <v>52461</v>
      </c>
      <c r="L38" s="169">
        <v>52461</v>
      </c>
      <c r="M38" s="169">
        <v>52463</v>
      </c>
      <c r="N38" s="169">
        <v>52461</v>
      </c>
    </row>
    <row r="39" spans="1:14" ht="14.25">
      <c r="A39" s="158" t="s">
        <v>42</v>
      </c>
      <c r="B39" s="153">
        <f>B37+B38</f>
        <v>1000000</v>
      </c>
      <c r="C39" s="153"/>
      <c r="D39" s="153">
        <f>B39+C39</f>
        <v>1000000</v>
      </c>
      <c r="E39" s="153"/>
      <c r="F39" s="153"/>
      <c r="G39" s="154"/>
      <c r="H39" s="155"/>
      <c r="I39" s="155"/>
      <c r="J39" s="155"/>
      <c r="K39" s="159">
        <f>SUM(K37:K38)</f>
        <v>373028</v>
      </c>
      <c r="L39" s="159">
        <f>SUM(L37:L38)</f>
        <v>1373028</v>
      </c>
      <c r="M39" s="159">
        <f>SUM(M37:M38)</f>
        <v>52463</v>
      </c>
      <c r="N39" s="159">
        <f>SUM(N37:N38)</f>
        <v>1373028</v>
      </c>
    </row>
    <row r="40" spans="1:14" s="30" customFormat="1" ht="42.75">
      <c r="A40" s="158" t="s">
        <v>43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</row>
    <row r="41" spans="1:14" s="18" customFormat="1" ht="25.5" customHeight="1">
      <c r="A41" s="152" t="s">
        <v>44</v>
      </c>
      <c r="B41" s="161"/>
      <c r="C41" s="161"/>
      <c r="D41" s="162"/>
      <c r="E41" s="161"/>
      <c r="F41" s="161"/>
      <c r="G41" s="163"/>
      <c r="H41" s="161"/>
      <c r="I41" s="161"/>
      <c r="J41" s="161"/>
      <c r="K41" s="161"/>
      <c r="L41" s="161"/>
      <c r="M41" s="163"/>
      <c r="N41" s="161"/>
    </row>
    <row r="42" spans="1:14" s="18" customFormat="1" ht="42.75">
      <c r="A42" s="152" t="s">
        <v>49</v>
      </c>
      <c r="B42" s="152"/>
      <c r="C42" s="161"/>
      <c r="D42" s="164"/>
      <c r="E42" s="161"/>
      <c r="F42" s="161"/>
      <c r="G42" s="162"/>
      <c r="H42" s="161"/>
      <c r="I42" s="161"/>
      <c r="J42" s="161"/>
      <c r="K42" s="161"/>
      <c r="L42" s="161"/>
      <c r="M42" s="162"/>
      <c r="N42" s="152"/>
    </row>
    <row r="43" spans="1:14" s="30" customFormat="1" ht="19.5" customHeight="1">
      <c r="A43" s="158" t="s">
        <v>52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3">
        <v>45054</v>
      </c>
      <c r="L43" s="153">
        <v>45054</v>
      </c>
      <c r="M43" s="153">
        <v>32019</v>
      </c>
      <c r="N43" s="153">
        <v>45054</v>
      </c>
    </row>
    <row r="44" spans="1:14" s="18" customFormat="1" ht="20.25" customHeight="1">
      <c r="A44" s="158" t="s">
        <v>53</v>
      </c>
      <c r="B44" s="152"/>
      <c r="C44" s="152"/>
      <c r="D44" s="164"/>
      <c r="E44" s="161"/>
      <c r="F44" s="161"/>
      <c r="G44" s="162"/>
      <c r="H44" s="161"/>
      <c r="I44" s="161"/>
      <c r="J44" s="161"/>
      <c r="K44" s="169"/>
      <c r="L44" s="169"/>
      <c r="M44" s="170"/>
      <c r="N44" s="151"/>
    </row>
    <row r="45" spans="1:14" s="18" customFormat="1" ht="16.5" customHeight="1">
      <c r="A45" s="158" t="s">
        <v>34</v>
      </c>
      <c r="B45" s="152"/>
      <c r="C45" s="152"/>
      <c r="D45" s="164"/>
      <c r="E45" s="152"/>
      <c r="F45" s="152"/>
      <c r="G45" s="164"/>
      <c r="H45" s="152"/>
      <c r="I45" s="152"/>
      <c r="J45" s="152"/>
      <c r="K45" s="152"/>
      <c r="L45" s="152"/>
      <c r="M45" s="167"/>
      <c r="N45" s="167"/>
    </row>
    <row r="46" spans="1:14" s="18" customFormat="1" ht="24.75" customHeight="1">
      <c r="A46" s="152" t="s">
        <v>35</v>
      </c>
      <c r="B46" s="152"/>
      <c r="C46" s="152"/>
      <c r="D46" s="164"/>
      <c r="E46" s="152"/>
      <c r="F46" s="152"/>
      <c r="G46" s="164"/>
      <c r="H46" s="152"/>
      <c r="I46" s="152"/>
      <c r="J46" s="152"/>
      <c r="K46" s="152"/>
      <c r="L46" s="152"/>
      <c r="M46" s="167"/>
      <c r="N46" s="167"/>
    </row>
    <row r="47" spans="1:14" s="18" customFormat="1" ht="14.25">
      <c r="A47" s="158" t="s">
        <v>36</v>
      </c>
      <c r="B47" s="152"/>
      <c r="C47" s="152"/>
      <c r="D47" s="164"/>
      <c r="E47" s="152"/>
      <c r="F47" s="152"/>
      <c r="G47" s="164"/>
      <c r="H47" s="152"/>
      <c r="I47" s="152"/>
      <c r="J47" s="152"/>
      <c r="K47" s="152"/>
      <c r="L47" s="152"/>
      <c r="M47" s="167"/>
      <c r="N47" s="167"/>
    </row>
    <row r="48" spans="1:14" s="18" customFormat="1" ht="15" customHeight="1">
      <c r="A48" s="152" t="s">
        <v>37</v>
      </c>
      <c r="B48" s="152"/>
      <c r="C48" s="152"/>
      <c r="D48" s="164"/>
      <c r="E48" s="152"/>
      <c r="F48" s="152"/>
      <c r="G48" s="164"/>
      <c r="H48" s="152"/>
      <c r="I48" s="152"/>
      <c r="J48" s="152"/>
      <c r="K48" s="152"/>
      <c r="L48" s="152"/>
      <c r="M48" s="167"/>
      <c r="N48" s="167"/>
    </row>
    <row r="49" spans="1:14" s="18" customFormat="1" ht="28.5">
      <c r="A49" s="152" t="s">
        <v>38</v>
      </c>
      <c r="B49" s="152"/>
      <c r="C49" s="152"/>
      <c r="D49" s="164"/>
      <c r="E49" s="152"/>
      <c r="F49" s="152"/>
      <c r="G49" s="164"/>
      <c r="H49" s="152"/>
      <c r="I49" s="152"/>
      <c r="J49" s="152"/>
      <c r="K49" s="152"/>
      <c r="L49" s="152"/>
      <c r="M49" s="167"/>
      <c r="N49" s="167"/>
    </row>
    <row r="50" spans="1:14" s="18" customFormat="1" ht="14.25">
      <c r="A50" s="168" t="s">
        <v>39</v>
      </c>
      <c r="B50" s="152"/>
      <c r="C50" s="152"/>
      <c r="D50" s="164"/>
      <c r="E50" s="152"/>
      <c r="F50" s="152"/>
      <c r="G50" s="164"/>
      <c r="H50" s="152"/>
      <c r="I50" s="152"/>
      <c r="J50" s="152"/>
      <c r="K50" s="152"/>
      <c r="L50" s="152"/>
      <c r="M50" s="167"/>
      <c r="N50" s="167"/>
    </row>
    <row r="51" spans="1:14" s="18" customFormat="1" ht="28.5">
      <c r="A51" s="152" t="s">
        <v>40</v>
      </c>
      <c r="B51" s="152"/>
      <c r="C51" s="152"/>
      <c r="D51" s="164"/>
      <c r="E51" s="152"/>
      <c r="F51" s="152"/>
      <c r="G51" s="164"/>
      <c r="H51" s="152"/>
      <c r="I51" s="152"/>
      <c r="J51" s="152"/>
      <c r="K51" s="152"/>
      <c r="L51" s="152"/>
      <c r="M51" s="167"/>
      <c r="N51" s="167"/>
    </row>
    <row r="52" spans="1:14" s="18" customFormat="1" ht="14.25">
      <c r="A52" s="152" t="s">
        <v>41</v>
      </c>
      <c r="B52" s="152"/>
      <c r="C52" s="152"/>
      <c r="D52" s="164"/>
      <c r="E52" s="152"/>
      <c r="F52" s="152"/>
      <c r="G52" s="164"/>
      <c r="H52" s="152"/>
      <c r="I52" s="152"/>
      <c r="J52" s="152"/>
      <c r="K52" s="152"/>
      <c r="L52" s="152"/>
      <c r="M52" s="167"/>
      <c r="N52" s="167"/>
    </row>
    <row r="53" spans="1:14" ht="29.25" customHeight="1">
      <c r="A53" s="147" t="s">
        <v>253</v>
      </c>
      <c r="B53" s="148">
        <f>B39</f>
        <v>1000000</v>
      </c>
      <c r="C53" s="148"/>
      <c r="D53" s="149">
        <f>D39</f>
        <v>1000000</v>
      </c>
      <c r="E53" s="148"/>
      <c r="F53" s="148"/>
      <c r="G53" s="149"/>
      <c r="H53" s="150"/>
      <c r="I53" s="150"/>
      <c r="J53" s="150"/>
      <c r="K53" s="151">
        <f>SUM(K39:K44)</f>
        <v>418082</v>
      </c>
      <c r="L53" s="151">
        <f>SUM(L39:L44)</f>
        <v>1418082</v>
      </c>
      <c r="M53" s="151">
        <f>SUM(M39:M44)</f>
        <v>84482</v>
      </c>
      <c r="N53" s="151">
        <f>SUM(N39:N44)</f>
        <v>1418082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17</v>
      </c>
      <c r="B55" s="13"/>
      <c r="C55" s="13"/>
      <c r="D55" s="114" t="s">
        <v>56</v>
      </c>
      <c r="G55" s="114"/>
      <c r="H55" s="114"/>
      <c r="I55" s="114"/>
      <c r="J55" s="114"/>
      <c r="K55" s="114"/>
      <c r="L55" s="115" t="s">
        <v>240</v>
      </c>
      <c r="M55" s="115"/>
    </row>
    <row r="56" spans="1:14" ht="12.75">
      <c r="A56" s="4"/>
      <c r="B56" s="13"/>
      <c r="C56" s="13"/>
      <c r="D56" s="114" t="s">
        <v>2</v>
      </c>
      <c r="E56" s="13"/>
      <c r="G56" s="114"/>
      <c r="H56" s="116"/>
      <c r="I56" s="117"/>
      <c r="J56" s="117"/>
      <c r="K56" s="117"/>
      <c r="L56" s="115"/>
      <c r="M56" s="115"/>
      <c r="N56" s="115"/>
    </row>
    <row r="57" spans="1:13" ht="12.75">
      <c r="A57" s="1" t="s">
        <v>16</v>
      </c>
      <c r="B57" s="13"/>
      <c r="C57" s="13"/>
      <c r="D57" s="114" t="s">
        <v>1</v>
      </c>
      <c r="E57" s="13"/>
      <c r="G57" s="114"/>
      <c r="H57" s="116"/>
      <c r="I57" s="117"/>
      <c r="J57" s="117"/>
      <c r="K57" s="117"/>
      <c r="L57" s="115" t="s">
        <v>241</v>
      </c>
      <c r="M57" s="115"/>
    </row>
    <row r="58" spans="6:14" ht="12.75"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J6:L6"/>
    <mergeCell ref="A8:F8"/>
    <mergeCell ref="A10:F10"/>
    <mergeCell ref="A12:F12"/>
    <mergeCell ref="A15:A16"/>
    <mergeCell ref="A9:F9"/>
    <mergeCell ref="A36:N36"/>
    <mergeCell ref="A18:N18"/>
    <mergeCell ref="L15:L16"/>
    <mergeCell ref="M15:M16"/>
    <mergeCell ref="N15:N16"/>
    <mergeCell ref="A14:H14"/>
    <mergeCell ref="G15:G16"/>
    <mergeCell ref="B15:D15"/>
    <mergeCell ref="E15:E16"/>
    <mergeCell ref="A13:F13"/>
    <mergeCell ref="K15:K16"/>
    <mergeCell ref="J15:J16"/>
    <mergeCell ref="F15:F16"/>
    <mergeCell ref="I15:I16"/>
    <mergeCell ref="H15:H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21">
      <selection activeCell="B58" sqref="B58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1.00390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111</v>
      </c>
    </row>
    <row r="5" spans="2:5" ht="12.75" hidden="1">
      <c r="B5" s="87"/>
      <c r="C5" s="87"/>
      <c r="D5" s="80"/>
      <c r="E5" s="64" t="s">
        <v>112</v>
      </c>
    </row>
    <row r="6" spans="2:5" ht="12.75" hidden="1">
      <c r="B6" s="87"/>
      <c r="C6" s="87"/>
      <c r="D6" s="80"/>
      <c r="E6" s="64" t="s">
        <v>18</v>
      </c>
    </row>
    <row r="7" spans="2:5" ht="12.75" hidden="1">
      <c r="B7" s="87"/>
      <c r="C7" s="87"/>
      <c r="D7" s="80"/>
      <c r="E7" s="64" t="s">
        <v>113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174" t="s">
        <v>156</v>
      </c>
      <c r="D10" s="174"/>
      <c r="E10" s="174"/>
    </row>
    <row r="11" spans="2:3" ht="12.75">
      <c r="B11" s="87"/>
      <c r="C11" s="87"/>
    </row>
    <row r="12" spans="2:5" ht="16.5">
      <c r="B12" s="180" t="s">
        <v>0</v>
      </c>
      <c r="C12" s="180"/>
      <c r="D12" s="180"/>
      <c r="E12" s="180"/>
    </row>
    <row r="13" spans="2:5" ht="14.25">
      <c r="B13" s="179" t="s">
        <v>157</v>
      </c>
      <c r="C13" s="179"/>
      <c r="D13" s="179"/>
      <c r="E13" s="179"/>
    </row>
    <row r="14" spans="2:5" ht="14.25">
      <c r="B14" s="81"/>
      <c r="C14" s="81"/>
      <c r="D14" s="81"/>
      <c r="E14" s="81"/>
    </row>
    <row r="15" spans="2:5" ht="12.75" customHeight="1">
      <c r="B15" s="176" t="s">
        <v>250</v>
      </c>
      <c r="C15" s="177"/>
      <c r="D15" s="177"/>
      <c r="E15" s="177"/>
    </row>
    <row r="16" spans="2:5" ht="12" customHeight="1">
      <c r="B16" s="82"/>
      <c r="C16" s="83"/>
      <c r="D16" s="83"/>
      <c r="E16" s="83"/>
    </row>
    <row r="17" spans="2:5" ht="14.25">
      <c r="B17" s="179" t="s">
        <v>243</v>
      </c>
      <c r="C17" s="179"/>
      <c r="D17" s="179"/>
      <c r="E17" s="179"/>
    </row>
    <row r="18" spans="2:5" ht="12.75">
      <c r="B18" s="206" t="s">
        <v>154</v>
      </c>
      <c r="C18" s="206"/>
      <c r="D18" s="206"/>
      <c r="E18" s="206"/>
    </row>
    <row r="19" spans="2:5" ht="12.75">
      <c r="B19" s="23"/>
      <c r="C19" s="23"/>
      <c r="D19" s="84" t="s">
        <v>58</v>
      </c>
      <c r="E19" s="23"/>
    </row>
    <row r="20" spans="2:5" ht="47.25" customHeight="1">
      <c r="B20" s="43" t="s">
        <v>59</v>
      </c>
      <c r="C20" s="85" t="s">
        <v>115</v>
      </c>
      <c r="D20" s="85" t="s">
        <v>116</v>
      </c>
      <c r="E20" s="3"/>
    </row>
    <row r="21" spans="2:4" ht="14.25" customHeight="1">
      <c r="B21" s="54" t="s">
        <v>117</v>
      </c>
      <c r="C21" s="132">
        <f>SUM(C22,C30)</f>
        <v>46368</v>
      </c>
      <c r="D21" s="132">
        <f>SUM(D22,D30)</f>
        <v>-367297</v>
      </c>
    </row>
    <row r="22" spans="2:4" ht="26.25" customHeight="1">
      <c r="B22" s="19" t="s">
        <v>118</v>
      </c>
      <c r="C22" s="132">
        <f>SUM(C23:C29)</f>
        <v>94755</v>
      </c>
      <c r="D22" s="132">
        <f>SUM(D23:D29)</f>
        <v>97303</v>
      </c>
    </row>
    <row r="23" spans="2:5" ht="14.25" customHeight="1">
      <c r="B23" s="20" t="s">
        <v>119</v>
      </c>
      <c r="C23" s="133">
        <v>402605</v>
      </c>
      <c r="D23" s="133">
        <v>416147</v>
      </c>
      <c r="E23" s="121"/>
    </row>
    <row r="24" spans="2:5" ht="13.5" customHeight="1">
      <c r="B24" s="20" t="s">
        <v>120</v>
      </c>
      <c r="C24" s="134">
        <v>-235180</v>
      </c>
      <c r="D24" s="134">
        <v>-245511</v>
      </c>
      <c r="E24" s="122"/>
    </row>
    <row r="25" spans="2:4" ht="14.25" customHeight="1">
      <c r="B25" s="135" t="s">
        <v>121</v>
      </c>
      <c r="C25" s="133"/>
      <c r="D25" s="133"/>
    </row>
    <row r="26" spans="2:4" ht="15" customHeight="1">
      <c r="B26" s="135" t="s">
        <v>122</v>
      </c>
      <c r="C26" s="133"/>
      <c r="D26" s="133"/>
    </row>
    <row r="27" spans="2:4" ht="15.75" customHeight="1">
      <c r="B27" s="135" t="s">
        <v>123</v>
      </c>
      <c r="C27" s="134">
        <v>5817</v>
      </c>
      <c r="D27" s="134">
        <v>13617</v>
      </c>
    </row>
    <row r="28" spans="2:4" ht="14.25" customHeight="1">
      <c r="B28" s="135" t="s">
        <v>124</v>
      </c>
      <c r="C28" s="134">
        <v>-40514</v>
      </c>
      <c r="D28" s="134">
        <v>-39832</v>
      </c>
    </row>
    <row r="29" spans="2:5" ht="15" customHeight="1">
      <c r="B29" s="135" t="s">
        <v>125</v>
      </c>
      <c r="C29" s="134">
        <v>-37973</v>
      </c>
      <c r="D29" s="134">
        <v>-47118</v>
      </c>
      <c r="E29" s="87"/>
    </row>
    <row r="30" spans="2:4" ht="24.75" customHeight="1">
      <c r="B30" s="136" t="s">
        <v>126</v>
      </c>
      <c r="C30" s="132">
        <f>SUM(C31:C35)</f>
        <v>-48387</v>
      </c>
      <c r="D30" s="132">
        <f>SUM(D31:D35)</f>
        <v>-464600</v>
      </c>
    </row>
    <row r="31" spans="2:7" ht="16.5" customHeight="1">
      <c r="B31" s="20" t="s">
        <v>127</v>
      </c>
      <c r="C31" s="134">
        <v>462626</v>
      </c>
      <c r="D31" s="134">
        <v>-337385</v>
      </c>
      <c r="E31" s="131"/>
      <c r="F31" s="118"/>
      <c r="G31" s="87"/>
    </row>
    <row r="32" spans="2:7" ht="17.25" customHeight="1">
      <c r="B32" s="137" t="s">
        <v>128</v>
      </c>
      <c r="C32" s="138">
        <v>-469944</v>
      </c>
      <c r="D32" s="138">
        <v>-120589</v>
      </c>
      <c r="E32" s="123"/>
      <c r="F32" s="119"/>
      <c r="G32" s="87"/>
    </row>
    <row r="33" spans="2:4" ht="24">
      <c r="B33" s="20" t="s">
        <v>155</v>
      </c>
      <c r="C33" s="139"/>
      <c r="D33" s="139"/>
    </row>
    <row r="34" spans="1:4" ht="16.5" customHeight="1">
      <c r="A34" s="86" t="s">
        <v>129</v>
      </c>
      <c r="B34" s="20" t="s">
        <v>130</v>
      </c>
      <c r="C34" s="139"/>
      <c r="D34" s="139"/>
    </row>
    <row r="35" spans="2:5" ht="14.25">
      <c r="B35" s="20" t="s">
        <v>131</v>
      </c>
      <c r="C35" s="134">
        <v>-41069</v>
      </c>
      <c r="D35" s="134">
        <v>-6626</v>
      </c>
      <c r="E35" s="87"/>
    </row>
    <row r="36" spans="2:4" ht="15.75" customHeight="1">
      <c r="B36" s="54" t="s">
        <v>132</v>
      </c>
      <c r="C36" s="132">
        <f>SUM(C37:C42)</f>
        <v>-3528</v>
      </c>
      <c r="D36" s="132">
        <f>SUM(D37:D42)</f>
        <v>-47338</v>
      </c>
    </row>
    <row r="37" spans="2:4" ht="12.75" customHeight="1">
      <c r="B37" s="137" t="s">
        <v>133</v>
      </c>
      <c r="C37" s="140"/>
      <c r="D37" s="140"/>
    </row>
    <row r="38" spans="2:4" ht="12.75" customHeight="1">
      <c r="B38" s="135" t="s">
        <v>134</v>
      </c>
      <c r="C38" s="140"/>
      <c r="D38" s="140"/>
    </row>
    <row r="39" spans="2:4" ht="23.25" customHeight="1">
      <c r="B39" s="135" t="s">
        <v>135</v>
      </c>
      <c r="C39" s="141"/>
      <c r="D39" s="134"/>
    </row>
    <row r="40" spans="2:5" ht="17.25" customHeight="1">
      <c r="B40" s="135" t="s">
        <v>136</v>
      </c>
      <c r="C40" s="134">
        <v>-3528</v>
      </c>
      <c r="D40" s="134">
        <v>-47338</v>
      </c>
      <c r="E40" s="87"/>
    </row>
    <row r="41" spans="2:4" ht="12.75" customHeight="1">
      <c r="B41" s="135" t="s">
        <v>137</v>
      </c>
      <c r="C41" s="138"/>
      <c r="D41" s="138"/>
    </row>
    <row r="42" spans="2:5" ht="19.5" customHeight="1">
      <c r="B42" s="135" t="s">
        <v>138</v>
      </c>
      <c r="C42" s="140"/>
      <c r="D42" s="140"/>
      <c r="E42" s="87"/>
    </row>
    <row r="43" spans="2:4" ht="14.25">
      <c r="B43" s="54" t="s">
        <v>139</v>
      </c>
      <c r="C43" s="132">
        <f>SUM(C44:C50)</f>
        <v>-16782</v>
      </c>
      <c r="D43" s="132">
        <f>SUM(D44:D50)</f>
        <v>-33344</v>
      </c>
    </row>
    <row r="44" spans="2:4" ht="12.75" customHeight="1">
      <c r="B44" s="135" t="s">
        <v>140</v>
      </c>
      <c r="C44" s="132"/>
      <c r="D44" s="134"/>
    </row>
    <row r="45" spans="2:4" ht="14.25" customHeight="1">
      <c r="B45" s="135" t="s">
        <v>141</v>
      </c>
      <c r="C45" s="134">
        <v>-16782</v>
      </c>
      <c r="D45" s="134">
        <v>-33344</v>
      </c>
    </row>
    <row r="46" spans="2:4" ht="15" customHeight="1">
      <c r="B46" s="137" t="s">
        <v>142</v>
      </c>
      <c r="C46" s="140"/>
      <c r="D46" s="138"/>
    </row>
    <row r="47" spans="2:4" ht="14.25">
      <c r="B47" s="137" t="s">
        <v>143</v>
      </c>
      <c r="C47" s="139"/>
      <c r="D47" s="139"/>
    </row>
    <row r="48" spans="2:4" ht="14.25">
      <c r="B48" s="135" t="s">
        <v>144</v>
      </c>
      <c r="C48" s="140"/>
      <c r="D48" s="140"/>
    </row>
    <row r="49" spans="2:4" ht="13.5" customHeight="1">
      <c r="B49" s="135" t="s">
        <v>145</v>
      </c>
      <c r="C49" s="140"/>
      <c r="D49" s="140"/>
    </row>
    <row r="50" spans="2:4" ht="12.75" customHeight="1">
      <c r="B50" s="135" t="s">
        <v>146</v>
      </c>
      <c r="C50" s="140"/>
      <c r="D50" s="140"/>
    </row>
    <row r="51" spans="2:4" ht="12.75" customHeight="1">
      <c r="B51" s="205" t="s">
        <v>147</v>
      </c>
      <c r="C51" s="134"/>
      <c r="D51" s="134"/>
    </row>
    <row r="52" spans="2:4" ht="14.25">
      <c r="B52" s="205"/>
      <c r="C52" s="132">
        <v>-1940</v>
      </c>
      <c r="D52" s="132">
        <v>1056</v>
      </c>
    </row>
    <row r="53" spans="2:4" ht="14.25">
      <c r="B53" s="54" t="s">
        <v>148</v>
      </c>
      <c r="C53" s="132">
        <f>SUM(C43,C36,C21)</f>
        <v>26058</v>
      </c>
      <c r="D53" s="132">
        <f>SUM(D43,D36,D21)</f>
        <v>-447979</v>
      </c>
    </row>
    <row r="54" spans="2:5" ht="14.25" customHeight="1">
      <c r="B54" s="135" t="s">
        <v>149</v>
      </c>
      <c r="C54" s="139">
        <v>504117</v>
      </c>
      <c r="D54" s="139">
        <v>628013</v>
      </c>
      <c r="E54" s="120"/>
    </row>
    <row r="55" spans="2:4" ht="14.25" customHeight="1">
      <c r="B55" s="135" t="s">
        <v>150</v>
      </c>
      <c r="C55" s="142">
        <f>SUM(C52:C54)</f>
        <v>528235</v>
      </c>
      <c r="D55" s="142">
        <f>SUM(D52:D54)</f>
        <v>181090</v>
      </c>
    </row>
    <row r="56" spans="3:4" ht="14.25">
      <c r="C56" s="101"/>
      <c r="D56" s="102"/>
    </row>
    <row r="58" spans="2:4" ht="12.75">
      <c r="B58" s="88"/>
      <c r="C58" s="88"/>
      <c r="D58" s="88"/>
    </row>
    <row r="59" spans="2:4" ht="14.25">
      <c r="B59" s="89" t="s">
        <v>56</v>
      </c>
      <c r="C59" s="89"/>
      <c r="D59" s="90" t="s">
        <v>151</v>
      </c>
    </row>
    <row r="60" spans="2:4" ht="14.25">
      <c r="B60" s="89" t="s">
        <v>152</v>
      </c>
      <c r="C60" s="89"/>
      <c r="D60" s="90"/>
    </row>
    <row r="61" spans="2:4" ht="14.25">
      <c r="B61" s="89"/>
      <c r="C61" s="89"/>
      <c r="D61" s="90" t="s">
        <v>112</v>
      </c>
    </row>
    <row r="62" spans="2:4" ht="14.25">
      <c r="B62" s="89" t="s">
        <v>1</v>
      </c>
      <c r="C62" s="89"/>
      <c r="D62" s="89" t="s">
        <v>153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B42" sqref="B42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111</v>
      </c>
    </row>
    <row r="2" s="14" customFormat="1" ht="2.25" customHeight="1" hidden="1">
      <c r="D2" s="37"/>
    </row>
    <row r="3" s="14" customFormat="1" ht="12.75" hidden="1">
      <c r="D3" s="37" t="s">
        <v>18</v>
      </c>
    </row>
    <row r="4" s="14" customFormat="1" ht="12.75" hidden="1">
      <c r="D4" s="37" t="s">
        <v>114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198" t="s">
        <v>110</v>
      </c>
      <c r="C7" s="199"/>
      <c r="D7" s="199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00" t="s">
        <v>0</v>
      </c>
      <c r="B9" s="200"/>
      <c r="C9" s="200"/>
      <c r="D9" s="3"/>
    </row>
    <row r="10" spans="1:4" s="1" customFormat="1" ht="14.25">
      <c r="A10" s="204" t="s">
        <v>81</v>
      </c>
      <c r="B10" s="204"/>
      <c r="C10" s="204"/>
      <c r="D10" s="6"/>
    </row>
    <row r="11" spans="1:4" s="1" customFormat="1" ht="14.25">
      <c r="A11" s="204" t="s">
        <v>82</v>
      </c>
      <c r="B11" s="204"/>
      <c r="C11" s="204"/>
      <c r="D11" s="6"/>
    </row>
    <row r="12" spans="1:4" s="42" customFormat="1" ht="14.25">
      <c r="A12" s="176" t="s">
        <v>251</v>
      </c>
      <c r="B12" s="177"/>
      <c r="C12" s="177"/>
      <c r="D12" s="177"/>
    </row>
    <row r="13" spans="1:4" s="42" customFormat="1" ht="14.25">
      <c r="A13" s="82"/>
      <c r="B13" s="83"/>
      <c r="C13" s="83"/>
      <c r="D13" s="83"/>
    </row>
    <row r="14" spans="1:4" s="1" customFormat="1" ht="14.25">
      <c r="A14" s="179" t="s">
        <v>243</v>
      </c>
      <c r="B14" s="179"/>
      <c r="C14" s="179"/>
      <c r="D14" s="179"/>
    </row>
    <row r="15" spans="1:4" s="1" customFormat="1" ht="15.75" customHeight="1">
      <c r="A15" s="184" t="s">
        <v>104</v>
      </c>
      <c r="B15" s="184"/>
      <c r="C15" s="184"/>
      <c r="D15" s="3"/>
    </row>
    <row r="17" spans="1:3" s="3" customFormat="1" ht="14.25">
      <c r="A17" s="43" t="s">
        <v>59</v>
      </c>
      <c r="B17" s="44" t="s">
        <v>83</v>
      </c>
      <c r="C17" s="44" t="s">
        <v>60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84</v>
      </c>
      <c r="B19" s="47"/>
      <c r="C19" s="48"/>
    </row>
    <row r="20" spans="1:3" ht="12.75">
      <c r="A20" s="49" t="s">
        <v>85</v>
      </c>
      <c r="B20" s="47"/>
      <c r="C20" s="50"/>
    </row>
    <row r="21" spans="1:3" ht="12.75">
      <c r="A21" s="47" t="s">
        <v>86</v>
      </c>
      <c r="B21" s="47"/>
      <c r="C21" s="50"/>
    </row>
    <row r="22" spans="1:3" ht="12.75">
      <c r="A22" s="47" t="s">
        <v>87</v>
      </c>
      <c r="B22" s="47"/>
      <c r="C22" s="50"/>
    </row>
    <row r="23" spans="1:3" ht="24">
      <c r="A23" s="51" t="s">
        <v>88</v>
      </c>
      <c r="B23" s="47"/>
      <c r="C23" s="50"/>
    </row>
    <row r="24" spans="1:3" ht="24">
      <c r="A24" s="52" t="s">
        <v>89</v>
      </c>
      <c r="B24" s="52"/>
      <c r="C24" s="53"/>
    </row>
    <row r="25" spans="1:3" ht="15">
      <c r="A25" s="54" t="s">
        <v>90</v>
      </c>
      <c r="B25" s="55"/>
      <c r="C25" s="45"/>
    </row>
    <row r="26" spans="1:3" ht="12.75">
      <c r="A26" s="56" t="s">
        <v>91</v>
      </c>
      <c r="B26" s="47"/>
      <c r="C26" s="48"/>
    </row>
    <row r="27" spans="1:3" ht="12.75">
      <c r="A27" s="57" t="s">
        <v>92</v>
      </c>
      <c r="B27" s="47"/>
      <c r="C27" s="50"/>
    </row>
    <row r="28" spans="1:3" ht="12.75">
      <c r="A28" s="57" t="s">
        <v>93</v>
      </c>
      <c r="B28" s="47"/>
      <c r="C28" s="50"/>
    </row>
    <row r="29" spans="1:3" ht="24">
      <c r="A29" s="57" t="s">
        <v>94</v>
      </c>
      <c r="B29" s="47"/>
      <c r="C29" s="58"/>
    </row>
    <row r="30" spans="1:3" ht="15">
      <c r="A30" s="54" t="s">
        <v>95</v>
      </c>
      <c r="B30" s="55"/>
      <c r="C30" s="45"/>
    </row>
    <row r="31" spans="1:3" ht="12.75">
      <c r="A31" s="56" t="s">
        <v>96</v>
      </c>
      <c r="B31" s="47"/>
      <c r="C31" s="48"/>
    </row>
    <row r="32" spans="1:3" ht="12.75">
      <c r="A32" s="57" t="s">
        <v>97</v>
      </c>
      <c r="B32" s="47"/>
      <c r="C32" s="50"/>
    </row>
    <row r="33" spans="1:3" ht="12.75">
      <c r="A33" s="57" t="s">
        <v>98</v>
      </c>
      <c r="B33" s="47"/>
      <c r="C33" s="50"/>
    </row>
    <row r="34" spans="1:3" ht="12.75">
      <c r="A34" s="57" t="s">
        <v>99</v>
      </c>
      <c r="B34" s="47"/>
      <c r="C34" s="50"/>
    </row>
    <row r="35" spans="1:3" ht="24">
      <c r="A35" s="57" t="s">
        <v>100</v>
      </c>
      <c r="B35" s="47"/>
      <c r="C35" s="50"/>
    </row>
    <row r="36" spans="1:3" ht="15">
      <c r="A36" s="59" t="s">
        <v>101</v>
      </c>
      <c r="B36" s="60"/>
      <c r="C36" s="45"/>
    </row>
    <row r="37" spans="1:3" ht="15">
      <c r="A37" s="59" t="s">
        <v>102</v>
      </c>
      <c r="B37" s="60"/>
      <c r="C37" s="45"/>
    </row>
    <row r="38" spans="1:3" ht="24">
      <c r="A38" s="54" t="s">
        <v>103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2018-07-10T12:53:08Z</cp:lastPrinted>
  <dcterms:created xsi:type="dcterms:W3CDTF">2003-01-09T12:46:50Z</dcterms:created>
  <dcterms:modified xsi:type="dcterms:W3CDTF">2018-07-10T13:39:21Z</dcterms:modified>
  <cp:category/>
  <cp:version/>
  <cp:contentType/>
  <cp:contentStatus/>
</cp:coreProperties>
</file>