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345" windowWidth="15600" windowHeight="5790" tabRatio="598" activeTab="3"/>
  </bookViews>
  <sheets>
    <sheet name="balance " sheetId="1" r:id="rId1"/>
    <sheet name="PL" sheetId="2" r:id="rId2"/>
    <sheet name="kapital" sheetId="3" r:id="rId3"/>
    <sheet name="Cash flow direct" sheetId="4" r:id="rId4"/>
  </sheets>
  <definedNames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<sst xmlns="http://schemas.openxmlformats.org/spreadsheetml/2006/main" count="253" uniqueCount="222">
  <si>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</si>
  <si>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</si>
  <si>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</si>
  <si>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</si>
  <si>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</si>
  <si>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</si>
  <si>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</si>
  <si>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</si>
  <si>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</si>
  <si>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</si>
  <si>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</si>
  <si>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</si>
  <si>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</si>
  <si>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</si>
  <si>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</si>
  <si>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</si>
  <si>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</si>
  <si>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</si>
  <si>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</si>
  <si>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</si>
  <si>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</si>
  <si>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</si>
  <si>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</si>
  <si>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</si>
  <si>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</si>
  <si>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</si>
  <si>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</si>
  <si>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</si>
  <si>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</si>
  <si>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</si>
  <si>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</si>
  <si>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</si>
  <si>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</si>
  <si>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</si>
  <si>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</si>
  <si>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</si>
  <si>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</si>
  <si>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</si>
  <si>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</si>
  <si>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</si>
  <si>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</si>
  <si>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</si>
  <si>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</si>
  <si>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</si>
  <si>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</si>
  <si>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</si>
  <si>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</si>
  <si>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</si>
  <si>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</si>
  <si>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</si>
  <si>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</si>
  <si>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</si>
  <si>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</si>
  <si>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</si>
  <si>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</si>
  <si>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</si>
  <si>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</si>
  <si>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</si>
  <si>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</si>
  <si>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</si>
  <si>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</si>
  <si>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</si>
  <si>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</si>
  <si>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</si>
  <si>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</si>
  <si>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</si>
  <si>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</si>
  <si>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</si>
  <si>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</si>
  <si>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</si>
  <si>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</si>
  <si>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</si>
  <si>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</si>
  <si>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</si>
  <si>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</si>
  <si>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</si>
  <si>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</si>
  <si>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</si>
  <si>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</si>
  <si>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</si>
  <si>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</si>
  <si>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</si>
  <si>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</si>
  <si>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</si>
  <si>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</si>
  <si>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</si>
  <si>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</si>
  <si>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</si>
  <si>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</si>
  <si>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</si>
  <si>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</si>
  <si>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</si>
  <si>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</si>
  <si>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</si>
  <si>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</si>
  <si>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</si>
  <si>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</si>
  <si>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</si>
  <si>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</si>
  <si>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</si>
  <si>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</si>
  <si>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</si>
  <si>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</si>
  <si>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</si>
  <si>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</si>
  <si>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</si>
  <si>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</si>
  <si>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</si>
  <si>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</si>
  <si>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</si>
  <si>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</si>
  <si>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</si>
  <si>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</si>
  <si>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</si>
  <si>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</si>
  <si>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</si>
  <si>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</si>
  <si>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</si>
  <si>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</si>
  <si>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</si>
  <si>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</si>
  <si>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</si>
  <si>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</si>
  <si>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</si>
  <si>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</si>
  <si>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</si>
  <si>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</si>
  <si>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</si>
  <si>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</si>
  <si>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</si>
  <si>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</si>
  <si>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</si>
  <si>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</si>
  <si>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</si>
  <si>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</si>
  <si>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</si>
  <si>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</si>
  <si>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</si>
  <si>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</si>
  <si>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</si>
  <si>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</si>
  <si>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</si>
  <si>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</si>
  <si>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</si>
  <si>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</si>
  <si>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</si>
  <si>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</si>
  <si>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</si>
  <si>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</si>
  <si>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</si>
  <si>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</si>
  <si>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</si>
  <si>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</si>
  <si>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</si>
  <si>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</si>
  <si>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</si>
  <si>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</si>
  <si>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</si>
  <si>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</si>
  <si>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</si>
  <si>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</si>
  <si>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</si>
  <si>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</si>
  <si>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</si>
  <si>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</si>
  <si>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</si>
  <si>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</si>
  <si>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</si>
  <si>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</si>
  <si>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</si>
  <si>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</si>
  <si>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</si>
  <si>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</si>
  <si>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</si>
  <si>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</si>
  <si>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</si>
  <si>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</si>
  <si>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</si>
  <si>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</si>
  <si>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</si>
  <si>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</si>
  <si>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</si>
  <si>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</si>
  <si>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</si>
  <si>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</si>
  <si>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</si>
  <si>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</si>
  <si>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</si>
  <si>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</si>
  <si>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</si>
  <si>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</si>
  <si>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</si>
  <si>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</si>
  <si>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</si>
  <si>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</si>
  <si>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</si>
  <si>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</si>
  <si>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</si>
  <si>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</si>
  <si>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</si>
  <si>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</si>
  <si>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</si>
  <si>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</si>
  <si>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</si>
  <si>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</si>
  <si>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</si>
  <si>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</si>
  <si>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</si>
  <si>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</si>
  <si>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</si>
  <si>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</si>
  <si>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</si>
  <si>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</si>
  <si>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</si>
  <si>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Å³Ù³Ý³Ï³ßñç³Ý (ëïáõ·í³Í)</t>
  </si>
  <si>
    <t xml:space="preserve">§31¦  Ù³ñïÇ  2011Ã.  </t>
  </si>
  <si>
    <t xml:space="preserve">§31¦ Ù³ñïÇ  2011Ã. </t>
  </si>
  <si>
    <t>1. ØÝ³óáñ¹Á Ý³Ëáñ¹ Å³Ù³Ý³Ï³ßñç³ÝÇ ëÏ½µáõÙ                                                     ³é 01 ÑáõÝí³ñÇ 2010Ã. (ëïáõ·í³Í)</t>
  </si>
  <si>
    <t>8. ØÝ³óáñ¹Á Ý³Ëáñ¹ Å³Ù³Ý³Ï³ßñç³ÝÇ í»ñçáõÙ                                                     ³é 31  Ù³ñïÇ 2010Ã. (ëïáõ·í³Í)</t>
  </si>
  <si>
    <t>9. ØÝ³óáñ¹Á Ý³Ëáñ¹ Å³Ù³Ý³Ï³ßñç³ÝÇ ëÏ½µáõÙ                                                     ³é 01 ÑáõÝí³ñÇ 2011Ã. (ëïáõ·í³Í)</t>
  </si>
  <si>
    <t xml:space="preserve">16. ØÝ³óáñ¹Á Ñ³ßí»ïáõ Å³Ù³Ý³Ï³ßñç³ÝÇ í»ñçáõÙ                                                     ³é 31 Ù³ñïÇ  2011-Ã. </t>
  </si>
  <si>
    <t>(í³ñÏ³ÛÇÝ Ï³½Ù³Ï»ñåáõÃÛ³Ý ³Ýí³ÝáõÙÁ ¨ ·ïÝí»Éáõ í³ÛñÁ)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</si>
</sst>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72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0"/>
    </font>
    <font>
      <sz val="10"/>
      <name val="Arial"/>
      <family val="0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0"/>
    </font>
    <font>
      <u val="single"/>
      <sz val="10"/>
      <color indexed="36"/>
      <name val="Times LatRus"/>
      <family val="0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0"/>
    </font>
    <font>
      <sz val="8"/>
      <name val="Times LatRus"/>
      <family val="0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b/>
      <i/>
      <u val="single"/>
      <sz val="9"/>
      <name val="Times Armenian"/>
      <family val="1"/>
    </font>
    <font>
      <sz val="11"/>
      <name val="Arial"/>
      <family val="0"/>
    </font>
    <font>
      <b/>
      <sz val="11"/>
      <name val="Arial Armenian"/>
      <family val="2"/>
    </font>
    <font>
      <i/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name val="Arial LatArm"/>
      <family val="2"/>
    </font>
    <font>
      <b/>
      <i/>
      <u val="single"/>
      <sz val="9"/>
      <name val="Arial LatArm"/>
      <family val="2"/>
    </font>
    <font>
      <b/>
      <sz val="9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sz val="11"/>
      <name val="Arial LatArm"/>
      <family val="2"/>
    </font>
    <font>
      <b/>
      <i/>
      <sz val="9"/>
      <name val="Arial LatArm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17" fillId="0" borderId="0" xfId="64" applyFont="1" applyBorder="1">
      <alignment/>
      <protection/>
    </xf>
    <xf numFmtId="0" fontId="3" fillId="0" borderId="0" xfId="64" applyFont="1">
      <alignment/>
      <protection/>
    </xf>
    <xf numFmtId="0" fontId="11" fillId="0" borderId="0" xfId="64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5" applyFont="1">
      <alignment/>
      <protection/>
    </xf>
    <xf numFmtId="0" fontId="7" fillId="0" borderId="0" xfId="64" applyFont="1" applyAlignment="1">
      <alignment/>
      <protection/>
    </xf>
    <xf numFmtId="0" fontId="11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5" applyFont="1" applyAlignment="1">
      <alignment horizontal="right"/>
      <protection/>
    </xf>
    <xf numFmtId="0" fontId="9" fillId="0" borderId="0" xfId="65" applyFont="1" applyAlignment="1">
      <alignment horizontal="right"/>
      <protection/>
    </xf>
    <xf numFmtId="0" fontId="1" fillId="0" borderId="0" xfId="65" applyFont="1" applyAlignment="1">
      <alignment horizontal="right"/>
      <protection/>
    </xf>
    <xf numFmtId="0" fontId="3" fillId="0" borderId="15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 wrapText="1"/>
      <protection/>
    </xf>
    <xf numFmtId="0" fontId="1" fillId="0" borderId="16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1" fillId="0" borderId="18" xfId="65" applyFont="1" applyBorder="1">
      <alignment/>
      <protection/>
    </xf>
    <xf numFmtId="0" fontId="9" fillId="0" borderId="0" xfId="65" applyFont="1" applyFill="1">
      <alignment/>
      <protection/>
    </xf>
    <xf numFmtId="0" fontId="21" fillId="0" borderId="0" xfId="65" applyFont="1" applyFill="1" applyAlignment="1">
      <alignment horizontal="right"/>
      <protection/>
    </xf>
    <xf numFmtId="0" fontId="1" fillId="0" borderId="0" xfId="65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right"/>
      <protection/>
    </xf>
    <xf numFmtId="0" fontId="24" fillId="0" borderId="0" xfId="65" applyFont="1" applyFill="1" applyAlignment="1">
      <alignment horizontal="right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/>
      <protection/>
    </xf>
    <xf numFmtId="0" fontId="7" fillId="0" borderId="11" xfId="65" applyFont="1" applyFill="1" applyBorder="1" applyAlignment="1">
      <alignment horizontal="center" vertical="top" wrapText="1"/>
      <protection/>
    </xf>
    <xf numFmtId="0" fontId="7" fillId="0" borderId="13" xfId="65" applyFont="1" applyFill="1" applyBorder="1" applyAlignment="1">
      <alignment horizontal="center" vertical="top" wrapText="1"/>
      <protection/>
    </xf>
    <xf numFmtId="0" fontId="3" fillId="0" borderId="19" xfId="65" applyFont="1" applyFill="1" applyBorder="1" applyAlignment="1">
      <alignment horizontal="center"/>
      <protection/>
    </xf>
    <xf numFmtId="0" fontId="1" fillId="0" borderId="20" xfId="65" applyFont="1" applyFill="1" applyBorder="1">
      <alignment/>
      <protection/>
    </xf>
    <xf numFmtId="0" fontId="3" fillId="0" borderId="15" xfId="65" applyFont="1" applyFill="1" applyBorder="1" applyAlignment="1">
      <alignment horizontal="center"/>
      <protection/>
    </xf>
    <xf numFmtId="0" fontId="1" fillId="0" borderId="21" xfId="65" applyFont="1" applyFill="1" applyBorder="1">
      <alignment/>
      <protection/>
    </xf>
    <xf numFmtId="0" fontId="1" fillId="0" borderId="0" xfId="65" applyFont="1" applyFill="1">
      <alignment/>
      <protection/>
    </xf>
    <xf numFmtId="0" fontId="7" fillId="0" borderId="15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 wrapText="1"/>
      <protection/>
    </xf>
    <xf numFmtId="0" fontId="7" fillId="0" borderId="22" xfId="65" applyFont="1" applyFill="1" applyBorder="1" applyAlignment="1">
      <alignment horizontal="center"/>
      <protection/>
    </xf>
    <xf numFmtId="0" fontId="1" fillId="0" borderId="16" xfId="65" applyFont="1" applyFill="1" applyBorder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17" xfId="65" applyFont="1" applyFill="1" applyBorder="1" applyAlignment="1">
      <alignment horizontal="center"/>
      <protection/>
    </xf>
    <xf numFmtId="0" fontId="1" fillId="0" borderId="18" xfId="65" applyFont="1" applyFill="1" applyBorder="1">
      <alignment/>
      <protection/>
    </xf>
    <xf numFmtId="0" fontId="8" fillId="0" borderId="0" xfId="65" applyFont="1" applyFill="1" applyAlignment="1">
      <alignment horizontal="left"/>
      <protection/>
    </xf>
    <xf numFmtId="0" fontId="9" fillId="0" borderId="10" xfId="65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5" fillId="0" borderId="0" xfId="60" applyFont="1" applyFill="1" applyBorder="1" applyAlignment="1">
      <alignment horizontal="center"/>
      <protection/>
    </xf>
    <xf numFmtId="49" fontId="9" fillId="0" borderId="0" xfId="64" applyNumberFormat="1" applyBorder="1" applyAlignment="1">
      <alignment horizontal="left"/>
      <protection/>
    </xf>
    <xf numFmtId="0" fontId="9" fillId="0" borderId="0" xfId="64" applyBorder="1">
      <alignment/>
      <protection/>
    </xf>
    <xf numFmtId="0" fontId="9" fillId="0" borderId="0" xfId="62">
      <alignment/>
      <protection/>
    </xf>
    <xf numFmtId="0" fontId="9" fillId="0" borderId="0" xfId="62" applyBorder="1">
      <alignment/>
      <protection/>
    </xf>
    <xf numFmtId="0" fontId="1" fillId="0" borderId="0" xfId="65" applyFont="1" applyFill="1" applyBorder="1">
      <alignment/>
      <protection/>
    </xf>
    <xf numFmtId="0" fontId="6" fillId="0" borderId="16" xfId="65" applyFont="1" applyBorder="1">
      <alignment/>
      <protection/>
    </xf>
    <xf numFmtId="37" fontId="1" fillId="0" borderId="23" xfId="65" applyNumberFormat="1" applyFont="1" applyBorder="1">
      <alignment/>
      <protection/>
    </xf>
    <xf numFmtId="37" fontId="6" fillId="0" borderId="24" xfId="65" applyNumberFormat="1" applyFont="1" applyBorder="1">
      <alignment/>
      <protection/>
    </xf>
    <xf numFmtId="37" fontId="1" fillId="0" borderId="24" xfId="65" applyNumberFormat="1" applyFont="1" applyBorder="1">
      <alignment/>
      <protection/>
    </xf>
    <xf numFmtId="37" fontId="1" fillId="0" borderId="25" xfId="65" applyNumberFormat="1" applyFont="1" applyBorder="1">
      <alignment/>
      <protection/>
    </xf>
    <xf numFmtId="0" fontId="9" fillId="0" borderId="0" xfId="63">
      <alignment/>
      <protection/>
    </xf>
    <xf numFmtId="0" fontId="0" fillId="0" borderId="0" xfId="61">
      <alignment/>
      <protection/>
    </xf>
    <xf numFmtId="0" fontId="1" fillId="0" borderId="0" xfId="64" applyFont="1" applyBorder="1">
      <alignment/>
      <protection/>
    </xf>
    <xf numFmtId="49" fontId="9" fillId="0" borderId="10" xfId="64" applyNumberFormat="1" applyBorder="1" applyAlignment="1">
      <alignment horizontal="left"/>
      <protection/>
    </xf>
    <xf numFmtId="0" fontId="9" fillId="0" borderId="10" xfId="64" applyBorder="1">
      <alignment/>
      <protection/>
    </xf>
    <xf numFmtId="0" fontId="1" fillId="0" borderId="10" xfId="64" applyFont="1" applyBorder="1">
      <alignment/>
      <protection/>
    </xf>
    <xf numFmtId="0" fontId="28" fillId="0" borderId="10" xfId="64" applyFont="1" applyBorder="1" applyAlignment="1">
      <alignment horizontal="right"/>
      <protection/>
    </xf>
    <xf numFmtId="0" fontId="6" fillId="0" borderId="26" xfId="64" applyFont="1" applyBorder="1" applyAlignment="1">
      <alignment horizontal="center" vertical="top" wrapText="1"/>
      <protection/>
    </xf>
    <xf numFmtId="0" fontId="6" fillId="0" borderId="27" xfId="64" applyFont="1" applyBorder="1" applyAlignment="1">
      <alignment horizontal="center" vertical="top" wrapText="1"/>
      <protection/>
    </xf>
    <xf numFmtId="0" fontId="2" fillId="0" borderId="28" xfId="64" applyFont="1" applyBorder="1">
      <alignment/>
      <protection/>
    </xf>
    <xf numFmtId="3" fontId="2" fillId="0" borderId="29" xfId="64" applyNumberFormat="1" applyFont="1" applyBorder="1">
      <alignment/>
      <protection/>
    </xf>
    <xf numFmtId="3" fontId="9" fillId="0" borderId="0" xfId="63" applyNumberFormat="1" applyFont="1">
      <alignment/>
      <protection/>
    </xf>
    <xf numFmtId="0" fontId="2" fillId="0" borderId="29" xfId="64" applyFont="1" applyBorder="1">
      <alignment/>
      <protection/>
    </xf>
    <xf numFmtId="3" fontId="5" fillId="0" borderId="28" xfId="64" applyNumberFormat="1" applyFont="1" applyBorder="1">
      <alignment/>
      <protection/>
    </xf>
    <xf numFmtId="3" fontId="5" fillId="0" borderId="29" xfId="64" applyNumberFormat="1" applyFont="1" applyBorder="1">
      <alignment/>
      <protection/>
    </xf>
    <xf numFmtId="37" fontId="5" fillId="0" borderId="29" xfId="64" applyNumberFormat="1" applyFont="1" applyBorder="1">
      <alignment/>
      <protection/>
    </xf>
    <xf numFmtId="3" fontId="5" fillId="0" borderId="30" xfId="64" applyNumberFormat="1" applyFont="1" applyBorder="1">
      <alignment/>
      <protection/>
    </xf>
    <xf numFmtId="0" fontId="1" fillId="0" borderId="0" xfId="63" applyFont="1">
      <alignment/>
      <protection/>
    </xf>
    <xf numFmtId="0" fontId="26" fillId="0" borderId="0" xfId="63" applyFont="1">
      <alignment/>
      <protection/>
    </xf>
    <xf numFmtId="0" fontId="27" fillId="0" borderId="0" xfId="63" applyFont="1">
      <alignment/>
      <protection/>
    </xf>
    <xf numFmtId="0" fontId="27" fillId="0" borderId="0" xfId="63" applyFont="1" applyBorder="1">
      <alignment/>
      <protection/>
    </xf>
    <xf numFmtId="3" fontId="9" fillId="0" borderId="0" xfId="63" applyNumberFormat="1">
      <alignment/>
      <protection/>
    </xf>
    <xf numFmtId="0" fontId="9" fillId="0" borderId="0" xfId="63" applyFont="1">
      <alignment/>
      <protection/>
    </xf>
    <xf numFmtId="37" fontId="1" fillId="0" borderId="31" xfId="65" applyNumberFormat="1" applyFont="1" applyFill="1" applyBorder="1">
      <alignment/>
      <protection/>
    </xf>
    <xf numFmtId="37" fontId="1" fillId="0" borderId="32" xfId="65" applyNumberFormat="1" applyFont="1" applyFill="1" applyBorder="1">
      <alignment/>
      <protection/>
    </xf>
    <xf numFmtId="37" fontId="1" fillId="0" borderId="24" xfId="65" applyNumberFormat="1" applyFont="1" applyFill="1" applyBorder="1">
      <alignment/>
      <protection/>
    </xf>
    <xf numFmtId="37" fontId="1" fillId="0" borderId="33" xfId="65" applyNumberFormat="1" applyFont="1" applyFill="1" applyBorder="1">
      <alignment/>
      <protection/>
    </xf>
    <xf numFmtId="37" fontId="1" fillId="0" borderId="34" xfId="65" applyNumberFormat="1" applyFont="1" applyFill="1" applyBorder="1">
      <alignment/>
      <protection/>
    </xf>
    <xf numFmtId="37" fontId="1" fillId="0" borderId="25" xfId="65" applyNumberFormat="1" applyFont="1" applyFill="1" applyBorder="1">
      <alignment/>
      <protection/>
    </xf>
    <xf numFmtId="37" fontId="1" fillId="0" borderId="35" xfId="65" applyNumberFormat="1" applyFont="1" applyFill="1" applyBorder="1">
      <alignment/>
      <protection/>
    </xf>
    <xf numFmtId="37" fontId="1" fillId="0" borderId="0" xfId="65" applyNumberFormat="1" applyFont="1" applyFill="1" applyBorder="1">
      <alignment/>
      <protection/>
    </xf>
    <xf numFmtId="37" fontId="6" fillId="0" borderId="23" xfId="65" applyNumberFormat="1" applyFont="1" applyBorder="1">
      <alignment/>
      <protection/>
    </xf>
    <xf numFmtId="37" fontId="1" fillId="0" borderId="36" xfId="65" applyNumberFormat="1" applyFont="1" applyFill="1" applyBorder="1">
      <alignment/>
      <protection/>
    </xf>
    <xf numFmtId="37" fontId="6" fillId="0" borderId="25" xfId="65" applyNumberFormat="1" applyFont="1" applyFill="1" applyBorder="1">
      <alignment/>
      <protection/>
    </xf>
    <xf numFmtId="37" fontId="6" fillId="0" borderId="32" xfId="65" applyNumberFormat="1" applyFont="1" applyFill="1" applyBorder="1">
      <alignment/>
      <protection/>
    </xf>
    <xf numFmtId="37" fontId="1" fillId="0" borderId="19" xfId="65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7" fontId="9" fillId="0" borderId="0" xfId="63" applyNumberFormat="1">
      <alignment/>
      <protection/>
    </xf>
    <xf numFmtId="0" fontId="1" fillId="0" borderId="0" xfId="0" applyFont="1" applyBorder="1" applyAlignment="1">
      <alignment/>
    </xf>
    <xf numFmtId="49" fontId="1" fillId="0" borderId="14" xfId="64" applyNumberFormat="1" applyFont="1" applyBorder="1" applyAlignment="1">
      <alignment horizontal="left" vertical="top" wrapText="1"/>
      <protection/>
    </xf>
    <xf numFmtId="49" fontId="6" fillId="0" borderId="37" xfId="64" applyNumberFormat="1" applyFont="1" applyBorder="1" applyAlignment="1">
      <alignment horizontal="left"/>
      <protection/>
    </xf>
    <xf numFmtId="49" fontId="3" fillId="0" borderId="15" xfId="64" applyNumberFormat="1" applyFont="1" applyBorder="1" applyAlignment="1">
      <alignment horizontal="left"/>
      <protection/>
    </xf>
    <xf numFmtId="49" fontId="3" fillId="0" borderId="15" xfId="64" applyNumberFormat="1" applyFont="1" applyBorder="1" applyAlignment="1">
      <alignment horizontal="left" vertical="top"/>
      <protection/>
    </xf>
    <xf numFmtId="49" fontId="7" fillId="0" borderId="15" xfId="64" applyNumberFormat="1" applyFont="1" applyBorder="1" applyAlignment="1">
      <alignment horizontal="left"/>
      <protection/>
    </xf>
    <xf numFmtId="49" fontId="3" fillId="0" borderId="17" xfId="64" applyNumberFormat="1" applyFont="1" applyBorder="1" applyAlignment="1">
      <alignment horizontal="left"/>
      <protection/>
    </xf>
    <xf numFmtId="0" fontId="6" fillId="0" borderId="38" xfId="64" applyFont="1" applyBorder="1" applyAlignment="1">
      <alignment horizontal="center" vertical="center" wrapText="1"/>
      <protection/>
    </xf>
    <xf numFmtId="0" fontId="6" fillId="0" borderId="39" xfId="64" applyFont="1" applyBorder="1">
      <alignment/>
      <protection/>
    </xf>
    <xf numFmtId="3" fontId="2" fillId="0" borderId="40" xfId="64" applyNumberFormat="1" applyFont="1" applyBorder="1">
      <alignment/>
      <protection/>
    </xf>
    <xf numFmtId="0" fontId="3" fillId="0" borderId="41" xfId="64" applyFont="1" applyBorder="1" applyAlignment="1">
      <alignment wrapText="1"/>
      <protection/>
    </xf>
    <xf numFmtId="0" fontId="3" fillId="0" borderId="41" xfId="64" applyFont="1" applyBorder="1" applyAlignment="1">
      <alignment vertical="top" wrapText="1"/>
      <protection/>
    </xf>
    <xf numFmtId="0" fontId="3" fillId="0" borderId="41" xfId="64" applyFont="1" applyBorder="1">
      <alignment/>
      <protection/>
    </xf>
    <xf numFmtId="0" fontId="12" fillId="0" borderId="41" xfId="64" applyFont="1" applyBorder="1">
      <alignment/>
      <protection/>
    </xf>
    <xf numFmtId="3" fontId="5" fillId="0" borderId="42" xfId="64" applyNumberFormat="1" applyFont="1" applyBorder="1">
      <alignment/>
      <protection/>
    </xf>
    <xf numFmtId="0" fontId="2" fillId="0" borderId="40" xfId="64" applyFont="1" applyBorder="1">
      <alignment/>
      <protection/>
    </xf>
    <xf numFmtId="0" fontId="7" fillId="0" borderId="41" xfId="64" applyFont="1" applyBorder="1">
      <alignment/>
      <protection/>
    </xf>
    <xf numFmtId="3" fontId="5" fillId="0" borderId="40" xfId="64" applyNumberFormat="1" applyFont="1" applyBorder="1">
      <alignment/>
      <protection/>
    </xf>
    <xf numFmtId="37" fontId="5" fillId="0" borderId="40" xfId="64" applyNumberFormat="1" applyFont="1" applyBorder="1">
      <alignment/>
      <protection/>
    </xf>
    <xf numFmtId="0" fontId="4" fillId="0" borderId="41" xfId="64" applyFont="1" applyBorder="1">
      <alignment/>
      <protection/>
    </xf>
    <xf numFmtId="0" fontId="12" fillId="0" borderId="43" xfId="64" applyFont="1" applyBorder="1">
      <alignment/>
      <protection/>
    </xf>
    <xf numFmtId="3" fontId="5" fillId="0" borderId="44" xfId="64" applyNumberFormat="1" applyFont="1" applyBorder="1">
      <alignment/>
      <protection/>
    </xf>
    <xf numFmtId="0" fontId="7" fillId="0" borderId="0" xfId="64" applyFont="1" applyFill="1" applyAlignment="1">
      <alignment horizontal="center"/>
      <protection/>
    </xf>
    <xf numFmtId="0" fontId="3" fillId="0" borderId="0" xfId="64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10" fillId="0" borderId="0" xfId="65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3" fillId="0" borderId="0" xfId="64" applyFont="1" applyFill="1" applyAlignment="1">
      <alignment horizontal="left"/>
      <protection/>
    </xf>
    <xf numFmtId="0" fontId="9" fillId="0" borderId="0" xfId="65" applyFont="1" applyFill="1" applyAlignment="1">
      <alignment horizontal="center"/>
      <protection/>
    </xf>
    <xf numFmtId="0" fontId="23" fillId="0" borderId="0" xfId="65" applyFont="1" applyFill="1" applyBorder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45" xfId="60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6" fillId="0" borderId="1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20" fillId="0" borderId="45" xfId="0" applyFont="1" applyBorder="1" applyAlignment="1">
      <alignment horizontal="center" textRotation="90" wrapText="1"/>
    </xf>
    <xf numFmtId="0" fontId="20" fillId="0" borderId="46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6" xfId="0" applyBorder="1" applyAlignment="1">
      <alignment textRotation="90"/>
    </xf>
    <xf numFmtId="0" fontId="46" fillId="0" borderId="0" xfId="62" applyFont="1" applyBorder="1">
      <alignment/>
      <protection/>
    </xf>
    <xf numFmtId="0" fontId="47" fillId="0" borderId="0" xfId="60" applyFont="1" applyFill="1" applyBorder="1" applyAlignment="1">
      <alignment horizontal="center"/>
      <protection/>
    </xf>
    <xf numFmtId="0" fontId="48" fillId="0" borderId="0" xfId="64" applyFont="1" applyFill="1" applyAlignment="1">
      <alignment horizontal="center"/>
      <protection/>
    </xf>
    <xf numFmtId="0" fontId="46" fillId="0" borderId="0" xfId="62" applyFont="1">
      <alignment/>
      <protection/>
    </xf>
    <xf numFmtId="0" fontId="49" fillId="0" borderId="0" xfId="65" applyFont="1" applyFill="1" applyAlignment="1">
      <alignment horizontal="center"/>
      <protection/>
    </xf>
    <xf numFmtId="0" fontId="50" fillId="0" borderId="0" xfId="65" applyFont="1" applyFill="1" applyAlignment="1">
      <alignment horizontal="center"/>
      <protection/>
    </xf>
    <xf numFmtId="0" fontId="50" fillId="0" borderId="0" xfId="60" applyFont="1" applyFill="1" applyBorder="1" applyAlignment="1">
      <alignment horizontal="center"/>
      <protection/>
    </xf>
    <xf numFmtId="0" fontId="46" fillId="0" borderId="0" xfId="65" applyFont="1" applyFill="1" applyAlignment="1">
      <alignment horizontal="center"/>
      <protection/>
    </xf>
    <xf numFmtId="49" fontId="46" fillId="0" borderId="0" xfId="64" applyNumberFormat="1" applyFont="1" applyBorder="1" applyAlignment="1">
      <alignment horizontal="left"/>
      <protection/>
    </xf>
    <xf numFmtId="0" fontId="46" fillId="0" borderId="0" xfId="64" applyFont="1" applyBorder="1">
      <alignment/>
      <protection/>
    </xf>
    <xf numFmtId="0" fontId="51" fillId="0" borderId="0" xfId="60" applyFont="1" applyFill="1" applyBorder="1" applyAlignment="1">
      <alignment horizontal="center"/>
      <protection/>
    </xf>
    <xf numFmtId="0" fontId="46" fillId="0" borderId="0" xfId="60" applyFont="1" applyFill="1" applyBorder="1" applyAlignment="1">
      <alignment vertical="top" wrapText="1"/>
      <protection/>
    </xf>
    <xf numFmtId="0" fontId="52" fillId="0" borderId="0" xfId="60" applyFont="1" applyFill="1" applyBorder="1" applyAlignment="1">
      <alignment horizontal="right"/>
      <protection/>
    </xf>
    <xf numFmtId="49" fontId="53" fillId="0" borderId="11" xfId="60" applyNumberFormat="1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left" vertical="top" wrapText="1"/>
      <protection/>
    </xf>
    <xf numFmtId="0" fontId="46" fillId="0" borderId="0" xfId="60" applyFont="1" applyFill="1" applyAlignment="1">
      <alignment vertical="top" wrapText="1"/>
      <protection/>
    </xf>
    <xf numFmtId="0" fontId="48" fillId="0" borderId="47" xfId="60" applyFont="1" applyFill="1" applyBorder="1" applyAlignment="1">
      <alignment vertical="top" wrapText="1"/>
      <protection/>
    </xf>
    <xf numFmtId="37" fontId="53" fillId="0" borderId="48" xfId="60" applyNumberFormat="1" applyFont="1" applyFill="1" applyBorder="1" applyAlignment="1" applyProtection="1">
      <alignment horizontal="center" vertical="top" wrapText="1"/>
      <protection/>
    </xf>
    <xf numFmtId="0" fontId="54" fillId="0" borderId="49" xfId="60" applyFont="1" applyFill="1" applyBorder="1" applyAlignment="1">
      <alignment vertical="top" wrapText="1"/>
      <protection/>
    </xf>
    <xf numFmtId="0" fontId="51" fillId="0" borderId="50" xfId="60" applyFont="1" applyFill="1" applyBorder="1" applyAlignment="1">
      <alignment horizontal="left" vertical="top" wrapText="1"/>
      <protection/>
    </xf>
    <xf numFmtId="3" fontId="50" fillId="0" borderId="48" xfId="60" applyNumberFormat="1" applyFont="1" applyFill="1" applyBorder="1" applyAlignment="1" applyProtection="1">
      <alignment horizontal="center" vertical="top" wrapText="1"/>
      <protection/>
    </xf>
    <xf numFmtId="37" fontId="50" fillId="0" borderId="48" xfId="60" applyNumberFormat="1" applyFont="1" applyFill="1" applyBorder="1" applyAlignment="1" applyProtection="1">
      <alignment horizontal="center" vertical="top" wrapText="1"/>
      <protection/>
    </xf>
    <xf numFmtId="0" fontId="51" fillId="0" borderId="50" xfId="60" applyFont="1" applyFill="1" applyBorder="1" applyAlignment="1">
      <alignment vertical="top" wrapText="1"/>
      <protection/>
    </xf>
    <xf numFmtId="0" fontId="51" fillId="0" borderId="49" xfId="60" applyFont="1" applyFill="1" applyBorder="1" applyAlignment="1">
      <alignment vertical="top" wrapText="1"/>
      <protection/>
    </xf>
    <xf numFmtId="0" fontId="51" fillId="0" borderId="51" xfId="60" applyFont="1" applyFill="1" applyBorder="1" applyAlignment="1">
      <alignment vertical="top" wrapText="1"/>
      <protection/>
    </xf>
    <xf numFmtId="0" fontId="54" fillId="0" borderId="0" xfId="60" applyFont="1" applyFill="1" applyBorder="1" applyAlignment="1">
      <alignment horizontal="left" vertical="top" wrapText="1"/>
      <protection/>
    </xf>
    <xf numFmtId="37" fontId="53" fillId="0" borderId="50" xfId="60" applyNumberFormat="1" applyFont="1" applyFill="1" applyBorder="1" applyAlignment="1" applyProtection="1">
      <alignment horizontal="center" vertical="top" wrapText="1"/>
      <protection/>
    </xf>
    <xf numFmtId="0" fontId="51" fillId="0" borderId="49" xfId="60" applyFont="1" applyFill="1" applyBorder="1" applyAlignment="1">
      <alignment horizontal="left" vertical="top" wrapText="1"/>
      <protection/>
    </xf>
    <xf numFmtId="0" fontId="51" fillId="0" borderId="50" xfId="60" applyFont="1" applyFill="1" applyBorder="1" applyAlignment="1" quotePrefix="1">
      <alignment horizontal="left" vertical="top" wrapText="1"/>
      <protection/>
    </xf>
    <xf numFmtId="37" fontId="50" fillId="0" borderId="52" xfId="60" applyNumberFormat="1" applyFont="1" applyFill="1" applyBorder="1" applyAlignment="1" applyProtection="1">
      <alignment horizontal="center" vertical="top" wrapText="1"/>
      <protection locked="0"/>
    </xf>
    <xf numFmtId="3" fontId="53" fillId="0" borderId="52" xfId="60" applyNumberFormat="1" applyFont="1" applyFill="1" applyBorder="1" applyAlignment="1" applyProtection="1">
      <alignment horizontal="center" vertical="top" wrapText="1"/>
      <protection locked="0"/>
    </xf>
    <xf numFmtId="37" fontId="50" fillId="0" borderId="53" xfId="60" applyNumberFormat="1" applyFont="1" applyFill="1" applyBorder="1" applyAlignment="1" applyProtection="1">
      <alignment horizontal="center" vertical="top" wrapText="1"/>
      <protection/>
    </xf>
    <xf numFmtId="37" fontId="53" fillId="0" borderId="47" xfId="60" applyNumberFormat="1" applyFont="1" applyFill="1" applyBorder="1" applyAlignment="1" applyProtection="1">
      <alignment horizontal="center" vertical="top" wrapText="1"/>
      <protection/>
    </xf>
    <xf numFmtId="3" fontId="50" fillId="0" borderId="52" xfId="60" applyNumberFormat="1" applyFont="1" applyFill="1" applyBorder="1" applyAlignment="1" applyProtection="1">
      <alignment horizontal="center" vertical="top" wrapText="1"/>
      <protection locked="0"/>
    </xf>
    <xf numFmtId="3" fontId="50" fillId="0" borderId="54" xfId="60" applyNumberFormat="1" applyFont="1" applyFill="1" applyBorder="1" applyAlignment="1" applyProtection="1">
      <alignment horizontal="center" vertical="top" wrapText="1"/>
      <protection locked="0"/>
    </xf>
    <xf numFmtId="0" fontId="51" fillId="0" borderId="55" xfId="60" applyFont="1" applyFill="1" applyBorder="1" applyAlignment="1">
      <alignment vertical="top" wrapText="1"/>
      <protection/>
    </xf>
    <xf numFmtId="188" fontId="50" fillId="0" borderId="34" xfId="62" applyNumberFormat="1" applyFont="1" applyBorder="1" applyAlignment="1">
      <alignment horizontal="center"/>
      <protection/>
    </xf>
    <xf numFmtId="37" fontId="50" fillId="0" borderId="54" xfId="60" applyNumberFormat="1" applyFont="1" applyFill="1" applyBorder="1" applyAlignment="1" applyProtection="1">
      <alignment horizontal="center" vertical="top" wrapText="1"/>
      <protection locked="0"/>
    </xf>
    <xf numFmtId="0" fontId="51" fillId="0" borderId="56" xfId="60" applyFont="1" applyFill="1" applyBorder="1" applyAlignment="1">
      <alignment vertical="top" wrapText="1"/>
      <protection/>
    </xf>
    <xf numFmtId="3" fontId="50" fillId="0" borderId="57" xfId="60" applyNumberFormat="1" applyFont="1" applyFill="1" applyBorder="1" applyAlignment="1" applyProtection="1">
      <alignment horizontal="center" vertical="top" wrapText="1"/>
      <protection locked="0"/>
    </xf>
    <xf numFmtId="37" fontId="53" fillId="0" borderId="58" xfId="60" applyNumberFormat="1" applyFont="1" applyFill="1" applyBorder="1" applyAlignment="1" applyProtection="1">
      <alignment horizontal="center" vertical="top" wrapText="1"/>
      <protection/>
    </xf>
    <xf numFmtId="3" fontId="53" fillId="0" borderId="58" xfId="60" applyNumberFormat="1" applyFont="1" applyFill="1" applyBorder="1" applyAlignment="1" applyProtection="1">
      <alignment horizontal="center" vertical="top" wrapText="1"/>
      <protection/>
    </xf>
    <xf numFmtId="0" fontId="51" fillId="0" borderId="45" xfId="60" applyFont="1" applyFill="1" applyBorder="1" applyAlignment="1">
      <alignment horizontal="left" vertical="top" wrapText="1"/>
      <protection/>
    </xf>
    <xf numFmtId="37" fontId="50" fillId="0" borderId="47" xfId="60" applyNumberFormat="1" applyFont="1" applyFill="1" applyBorder="1" applyAlignment="1" applyProtection="1">
      <alignment horizontal="center" vertical="top" wrapText="1"/>
      <protection/>
    </xf>
    <xf numFmtId="0" fontId="51" fillId="0" borderId="46" xfId="60" applyFont="1" applyFill="1" applyBorder="1" applyAlignment="1">
      <alignment horizontal="left" vertical="top" wrapText="1"/>
      <protection/>
    </xf>
    <xf numFmtId="0" fontId="48" fillId="0" borderId="11" xfId="60" applyFont="1" applyFill="1" applyBorder="1" applyAlignment="1">
      <alignment vertical="top" wrapText="1"/>
      <protection/>
    </xf>
    <xf numFmtId="37" fontId="53" fillId="0" borderId="13" xfId="60" applyNumberFormat="1" applyFont="1" applyFill="1" applyBorder="1" applyAlignment="1" applyProtection="1">
      <alignment horizontal="center" vertical="top" wrapText="1"/>
      <protection/>
    </xf>
    <xf numFmtId="0" fontId="51" fillId="0" borderId="31" xfId="60" applyFont="1" applyFill="1" applyBorder="1" applyAlignment="1">
      <alignment vertical="top" wrapText="1"/>
      <protection/>
    </xf>
    <xf numFmtId="3" fontId="53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51" fillId="0" borderId="25" xfId="60" applyFont="1" applyFill="1" applyBorder="1" applyAlignment="1">
      <alignment vertical="top" wrapText="1"/>
      <protection/>
    </xf>
    <xf numFmtId="3" fontId="53" fillId="0" borderId="25" xfId="60" applyNumberFormat="1" applyFont="1" applyFill="1" applyBorder="1" applyAlignment="1" applyProtection="1">
      <alignment horizontal="center" vertical="top" wrapText="1"/>
      <protection/>
    </xf>
    <xf numFmtId="3" fontId="46" fillId="0" borderId="0" xfId="62" applyNumberFormat="1" applyFont="1">
      <alignment/>
      <protection/>
    </xf>
    <xf numFmtId="3" fontId="53" fillId="0" borderId="0" xfId="60" applyNumberFormat="1" applyFont="1" applyFill="1" applyBorder="1" applyAlignment="1" applyProtection="1">
      <alignment horizontal="center" vertical="top" wrapText="1"/>
      <protection/>
    </xf>
    <xf numFmtId="0" fontId="53" fillId="0" borderId="0" xfId="62" applyFont="1">
      <alignment/>
      <protection/>
    </xf>
    <xf numFmtId="0" fontId="53" fillId="0" borderId="0" xfId="62" applyFont="1" applyBorder="1">
      <alignment/>
      <protection/>
    </xf>
    <xf numFmtId="0" fontId="50" fillId="0" borderId="0" xfId="62" applyFo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migankjal hashvetvutjun1   3 kvart  2009" xfId="62"/>
    <cellStyle name="Normal_migankjal hashvetvutjun1   4 kvart  2009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31">
      <selection activeCell="D28" sqref="D28"/>
    </sheetView>
  </sheetViews>
  <sheetFormatPr defaultColWidth="9.00390625" defaultRowHeight="12.75"/>
  <cols>
    <col min="1" max="1" width="2.00390625" style="98" customWidth="1"/>
    <col min="2" max="2" width="9.125" style="98" hidden="1" customWidth="1"/>
    <col min="3" max="3" width="4.75390625" style="98" customWidth="1"/>
    <col min="4" max="4" width="50.75390625" style="98" customWidth="1"/>
    <col min="5" max="5" width="19.375" style="98" customWidth="1"/>
    <col min="6" max="6" width="27.875" style="98" customWidth="1"/>
    <col min="7" max="7" width="17.875" style="98" customWidth="1"/>
    <col min="8" max="16384" width="9.125" style="98" customWidth="1"/>
  </cols>
  <sheetData>
    <row r="1" ht="1.5" customHeight="1"/>
    <row r="6" spans="3:7" ht="12.75">
      <c r="C6" s="99"/>
      <c r="D6" s="99"/>
      <c r="E6" s="159" t="s">
        <v>213</v>
      </c>
      <c r="F6" s="160"/>
      <c r="G6" s="160"/>
    </row>
    <row r="7" spans="3:5" ht="12.75">
      <c r="C7" s="99"/>
      <c r="D7" s="99"/>
      <c r="E7" s="99"/>
    </row>
    <row r="8" spans="3:6" ht="16.5">
      <c r="C8" s="164" t="s">
        <v>212</v>
      </c>
      <c r="D8" s="164"/>
      <c r="E8" s="164"/>
      <c r="F8" s="164"/>
    </row>
    <row r="9" spans="3:7" ht="15">
      <c r="C9" s="163"/>
      <c r="D9" s="163"/>
      <c r="E9" s="163"/>
      <c r="F9" s="163"/>
      <c r="G9" s="89"/>
    </row>
    <row r="10" spans="3:6" ht="12.75">
      <c r="C10" s="161" t="s">
        <v>215</v>
      </c>
      <c r="D10" s="161"/>
      <c r="E10" s="161"/>
      <c r="F10" s="161"/>
    </row>
    <row r="11" spans="3:6" ht="12.75">
      <c r="C11" s="88"/>
      <c r="D11" s="89"/>
      <c r="E11" s="89"/>
      <c r="F11" s="89"/>
    </row>
    <row r="12" spans="3:7" ht="15">
      <c r="C12" s="163" t="s">
        <v>130</v>
      </c>
      <c r="D12" s="163"/>
      <c r="E12" s="163"/>
      <c r="F12" s="163"/>
      <c r="G12" s="100"/>
    </row>
    <row r="13" spans="3:7" ht="12.75">
      <c r="C13" s="162" t="s">
        <v>211</v>
      </c>
      <c r="D13" s="162"/>
      <c r="E13" s="162"/>
      <c r="F13" s="162"/>
      <c r="G13" s="100"/>
    </row>
    <row r="14" spans="3:6" ht="12.75">
      <c r="C14" s="101"/>
      <c r="D14" s="102"/>
      <c r="E14" s="103"/>
      <c r="F14" s="104" t="s">
        <v>59</v>
      </c>
    </row>
    <row r="15" spans="3:6" ht="12.75">
      <c r="C15" s="138"/>
      <c r="D15" s="144" t="s">
        <v>60</v>
      </c>
      <c r="E15" s="105" t="s">
        <v>61</v>
      </c>
      <c r="F15" s="106" t="s">
        <v>140</v>
      </c>
    </row>
    <row r="16" spans="3:6" ht="15">
      <c r="C16" s="139">
        <v>1</v>
      </c>
      <c r="D16" s="145" t="s">
        <v>141</v>
      </c>
      <c r="E16" s="107"/>
      <c r="F16" s="146"/>
    </row>
    <row r="17" spans="3:6" ht="15">
      <c r="C17" s="140">
        <v>1.1</v>
      </c>
      <c r="D17" s="147" t="s">
        <v>142</v>
      </c>
      <c r="E17" s="108">
        <v>136716</v>
      </c>
      <c r="F17" s="146">
        <v>167468</v>
      </c>
    </row>
    <row r="18" spans="3:6" ht="24">
      <c r="C18" s="140" t="s">
        <v>143</v>
      </c>
      <c r="D18" s="148" t="s">
        <v>144</v>
      </c>
      <c r="E18" s="108"/>
      <c r="F18" s="146"/>
    </row>
    <row r="19" spans="3:6" ht="15">
      <c r="C19" s="140" t="s">
        <v>145</v>
      </c>
      <c r="D19" s="149" t="s">
        <v>146</v>
      </c>
      <c r="E19" s="108">
        <v>369680</v>
      </c>
      <c r="F19" s="146">
        <v>473440</v>
      </c>
    </row>
    <row r="20" spans="3:10" ht="15">
      <c r="C20" s="140" t="s">
        <v>147</v>
      </c>
      <c r="D20" s="149" t="s">
        <v>148</v>
      </c>
      <c r="E20" s="108"/>
      <c r="F20" s="146"/>
      <c r="J20" s="120"/>
    </row>
    <row r="21" spans="3:6" ht="15">
      <c r="C21" s="140" t="s">
        <v>149</v>
      </c>
      <c r="D21" s="149" t="s">
        <v>150</v>
      </c>
      <c r="E21" s="108">
        <v>3807496</v>
      </c>
      <c r="F21" s="146">
        <v>3672822</v>
      </c>
    </row>
    <row r="22" spans="3:7" ht="15">
      <c r="C22" s="140" t="s">
        <v>151</v>
      </c>
      <c r="D22" s="149" t="s">
        <v>152</v>
      </c>
      <c r="E22" s="108"/>
      <c r="F22" s="146"/>
      <c r="G22" s="109"/>
    </row>
    <row r="23" spans="3:10" ht="15">
      <c r="C23" s="140" t="s">
        <v>153</v>
      </c>
      <c r="D23" s="149" t="s">
        <v>154</v>
      </c>
      <c r="E23" s="108"/>
      <c r="F23" s="146"/>
      <c r="G23" s="119"/>
      <c r="J23" s="136"/>
    </row>
    <row r="24" spans="3:6" ht="15">
      <c r="C24" s="140" t="s">
        <v>155</v>
      </c>
      <c r="D24" s="149" t="s">
        <v>158</v>
      </c>
      <c r="E24" s="108"/>
      <c r="F24" s="108"/>
    </row>
    <row r="25" spans="3:6" ht="15">
      <c r="C25" s="140" t="s">
        <v>157</v>
      </c>
      <c r="D25" s="149" t="s">
        <v>156</v>
      </c>
      <c r="E25" s="108"/>
      <c r="F25" s="146"/>
    </row>
    <row r="26" spans="3:6" ht="15.75" customHeight="1">
      <c r="C26" s="141" t="s">
        <v>159</v>
      </c>
      <c r="D26" s="148" t="s">
        <v>160</v>
      </c>
      <c r="E26" s="108">
        <v>3680</v>
      </c>
      <c r="F26" s="146">
        <v>3680</v>
      </c>
    </row>
    <row r="27" spans="3:6" ht="24.75" customHeight="1">
      <c r="C27" s="141" t="s">
        <v>161</v>
      </c>
      <c r="D27" s="148" t="s">
        <v>162</v>
      </c>
      <c r="E27" s="108">
        <v>0</v>
      </c>
      <c r="F27" s="146">
        <v>6193</v>
      </c>
    </row>
    <row r="28" spans="3:6" ht="24.75" customHeight="1">
      <c r="C28" s="141" t="s">
        <v>163</v>
      </c>
      <c r="D28" s="148" t="s">
        <v>164</v>
      </c>
      <c r="E28" s="108"/>
      <c r="F28" s="146"/>
    </row>
    <row r="29" spans="3:6" ht="15">
      <c r="C29" s="140" t="s">
        <v>165</v>
      </c>
      <c r="D29" s="149" t="s">
        <v>166</v>
      </c>
      <c r="E29" s="108">
        <v>403651</v>
      </c>
      <c r="F29" s="146">
        <v>142036</v>
      </c>
    </row>
    <row r="30" spans="3:6" ht="15">
      <c r="C30" s="140" t="s">
        <v>167</v>
      </c>
      <c r="D30" s="149" t="s">
        <v>168</v>
      </c>
      <c r="E30" s="108">
        <v>956</v>
      </c>
      <c r="F30" s="146">
        <v>956</v>
      </c>
    </row>
    <row r="31" spans="3:7" ht="15">
      <c r="C31" s="140" t="s">
        <v>169</v>
      </c>
      <c r="D31" s="149" t="s">
        <v>170</v>
      </c>
      <c r="E31" s="108">
        <v>22759</v>
      </c>
      <c r="F31" s="146">
        <v>19685</v>
      </c>
      <c r="G31" s="119"/>
    </row>
    <row r="32" spans="3:6" ht="15">
      <c r="C32" s="140" t="s">
        <v>171</v>
      </c>
      <c r="D32" s="149" t="s">
        <v>172</v>
      </c>
      <c r="E32" s="108">
        <v>15573</v>
      </c>
      <c r="F32" s="146">
        <v>2789</v>
      </c>
    </row>
    <row r="33" spans="3:6" ht="14.25">
      <c r="C33" s="140"/>
      <c r="D33" s="150" t="s">
        <v>173</v>
      </c>
      <c r="E33" s="111">
        <f>SUM(E17:E32)</f>
        <v>4760511</v>
      </c>
      <c r="F33" s="151">
        <f>SUM(F17:F32)</f>
        <v>4489069</v>
      </c>
    </row>
    <row r="34" spans="3:6" ht="15">
      <c r="C34" s="140"/>
      <c r="D34" s="149"/>
      <c r="E34" s="110"/>
      <c r="F34" s="152"/>
    </row>
    <row r="35" spans="3:6" ht="15">
      <c r="C35" s="142">
        <v>2</v>
      </c>
      <c r="D35" s="153" t="s">
        <v>174</v>
      </c>
      <c r="E35" s="110"/>
      <c r="F35" s="152"/>
    </row>
    <row r="36" spans="3:7" ht="15">
      <c r="C36" s="140" t="s">
        <v>175</v>
      </c>
      <c r="D36" s="149" t="s">
        <v>176</v>
      </c>
      <c r="E36" s="108">
        <v>1738312</v>
      </c>
      <c r="F36" s="146">
        <v>1614329</v>
      </c>
      <c r="G36" s="119"/>
    </row>
    <row r="37" spans="3:6" ht="15">
      <c r="C37" s="140" t="s">
        <v>177</v>
      </c>
      <c r="D37" s="149" t="s">
        <v>178</v>
      </c>
      <c r="E37" s="108">
        <v>1652087</v>
      </c>
      <c r="F37" s="146">
        <v>1658038</v>
      </c>
    </row>
    <row r="38" spans="3:6" ht="15">
      <c r="C38" s="140" t="s">
        <v>179</v>
      </c>
      <c r="D38" s="149" t="s">
        <v>180</v>
      </c>
      <c r="E38" s="108">
        <v>349052</v>
      </c>
      <c r="F38" s="146">
        <v>378816</v>
      </c>
    </row>
    <row r="39" spans="3:10" ht="15">
      <c r="C39" s="140" t="s">
        <v>181</v>
      </c>
      <c r="D39" s="147" t="s">
        <v>182</v>
      </c>
      <c r="E39" s="108">
        <v>10138</v>
      </c>
      <c r="F39" s="152"/>
      <c r="G39" s="119"/>
      <c r="I39" s="137"/>
      <c r="J39" s="137"/>
    </row>
    <row r="40" spans="3:10" ht="15">
      <c r="C40" s="140" t="s">
        <v>183</v>
      </c>
      <c r="D40" s="149" t="s">
        <v>184</v>
      </c>
      <c r="E40" s="108"/>
      <c r="F40" s="146"/>
      <c r="I40" s="137"/>
      <c r="J40" s="137"/>
    </row>
    <row r="41" spans="3:10" ht="15">
      <c r="C41" s="140" t="s">
        <v>185</v>
      </c>
      <c r="D41" s="149" t="s">
        <v>186</v>
      </c>
      <c r="E41" s="110"/>
      <c r="F41" s="152"/>
      <c r="I41" s="137"/>
      <c r="J41" s="137"/>
    </row>
    <row r="42" spans="3:10" ht="15">
      <c r="C42" s="140" t="s">
        <v>187</v>
      </c>
      <c r="D42" s="149" t="s">
        <v>188</v>
      </c>
      <c r="E42" s="108"/>
      <c r="F42" s="146"/>
      <c r="I42" s="137"/>
      <c r="J42" s="137"/>
    </row>
    <row r="43" spans="3:10" ht="15">
      <c r="C43" s="140" t="s">
        <v>189</v>
      </c>
      <c r="D43" s="149" t="s">
        <v>190</v>
      </c>
      <c r="E43" s="108"/>
      <c r="F43" s="146"/>
      <c r="I43" s="137"/>
      <c r="J43" s="137"/>
    </row>
    <row r="44" spans="3:10" ht="15">
      <c r="C44" s="140" t="s">
        <v>191</v>
      </c>
      <c r="D44" s="149" t="s">
        <v>192</v>
      </c>
      <c r="E44" s="110"/>
      <c r="F44" s="152"/>
      <c r="I44" s="137"/>
      <c r="J44" s="137"/>
    </row>
    <row r="45" spans="3:6" ht="15">
      <c r="C45" s="140" t="s">
        <v>193</v>
      </c>
      <c r="D45" s="149" t="s">
        <v>194</v>
      </c>
      <c r="E45" s="108">
        <v>21378</v>
      </c>
      <c r="F45" s="146">
        <v>11388</v>
      </c>
    </row>
    <row r="46" spans="3:6" ht="15">
      <c r="C46" s="140" t="s">
        <v>195</v>
      </c>
      <c r="D46" s="149" t="s">
        <v>196</v>
      </c>
      <c r="E46" s="108">
        <v>167029</v>
      </c>
      <c r="F46" s="146">
        <v>29906</v>
      </c>
    </row>
    <row r="47" spans="3:6" ht="14.25">
      <c r="C47" s="140"/>
      <c r="D47" s="150" t="s">
        <v>197</v>
      </c>
      <c r="E47" s="112">
        <f>SUM(E36:E46)</f>
        <v>3937996</v>
      </c>
      <c r="F47" s="154">
        <f>SUM(F36:F46)</f>
        <v>3692477</v>
      </c>
    </row>
    <row r="48" spans="3:6" ht="15">
      <c r="C48" s="140"/>
      <c r="D48" s="149"/>
      <c r="E48" s="110"/>
      <c r="F48" s="152"/>
    </row>
    <row r="49" spans="3:6" ht="15">
      <c r="C49" s="142">
        <v>3</v>
      </c>
      <c r="D49" s="153" t="s">
        <v>198</v>
      </c>
      <c r="E49" s="110"/>
      <c r="F49" s="152"/>
    </row>
    <row r="50" spans="3:6" ht="15">
      <c r="C50" s="140">
        <v>3.1</v>
      </c>
      <c r="D50" s="149" t="s">
        <v>199</v>
      </c>
      <c r="E50" s="108">
        <v>730000</v>
      </c>
      <c r="F50" s="146">
        <v>730000</v>
      </c>
    </row>
    <row r="51" spans="3:6" ht="15">
      <c r="C51" s="140" t="s">
        <v>200</v>
      </c>
      <c r="D51" s="149" t="s">
        <v>201</v>
      </c>
      <c r="E51" s="108"/>
      <c r="F51" s="146"/>
    </row>
    <row r="52" spans="3:6" ht="15">
      <c r="C52" s="140" t="s">
        <v>202</v>
      </c>
      <c r="D52" s="149" t="s">
        <v>203</v>
      </c>
      <c r="E52" s="108"/>
      <c r="F52" s="146"/>
    </row>
    <row r="53" spans="3:6" ht="15">
      <c r="C53" s="140" t="s">
        <v>204</v>
      </c>
      <c r="D53" s="149" t="s">
        <v>205</v>
      </c>
      <c r="E53" s="110"/>
      <c r="F53" s="152"/>
    </row>
    <row r="54" spans="3:6" ht="14.25">
      <c r="C54" s="140" t="s">
        <v>206</v>
      </c>
      <c r="D54" s="149" t="s">
        <v>207</v>
      </c>
      <c r="E54" s="113">
        <f>F54+PL!C42</f>
        <v>92515</v>
      </c>
      <c r="F54" s="155">
        <v>66592</v>
      </c>
    </row>
    <row r="55" spans="3:6" ht="14.25">
      <c r="C55" s="140"/>
      <c r="D55" s="156" t="s">
        <v>208</v>
      </c>
      <c r="E55" s="112">
        <f>SUM(E50:E54)</f>
        <v>822515</v>
      </c>
      <c r="F55" s="154">
        <f>SUM(F50:F54)</f>
        <v>796592</v>
      </c>
    </row>
    <row r="56" spans="3:6" ht="14.25">
      <c r="C56" s="143"/>
      <c r="D56" s="157" t="s">
        <v>209</v>
      </c>
      <c r="E56" s="114">
        <f>SUM(E47,E55)</f>
        <v>4760511</v>
      </c>
      <c r="F56" s="158">
        <f>SUM(F47,F55)</f>
        <v>4489069</v>
      </c>
    </row>
    <row r="58" spans="5:6" ht="12.75">
      <c r="E58" s="119"/>
      <c r="F58" s="119"/>
    </row>
    <row r="59" ht="12.75">
      <c r="F59" s="136"/>
    </row>
    <row r="60" spans="5:6" ht="12.75">
      <c r="E60" s="115"/>
      <c r="F60" s="115"/>
    </row>
    <row r="61" spans="3:6" ht="14.25">
      <c r="C61" s="116"/>
      <c r="D61" s="117" t="s">
        <v>57</v>
      </c>
      <c r="E61" s="117"/>
      <c r="F61" s="118" t="s">
        <v>210</v>
      </c>
    </row>
    <row r="62" spans="3:6" ht="14.25">
      <c r="C62" s="116"/>
      <c r="D62" s="117" t="s">
        <v>128</v>
      </c>
      <c r="E62" s="117"/>
      <c r="F62" s="118"/>
    </row>
    <row r="63" spans="3:6" ht="14.25">
      <c r="C63" s="116"/>
      <c r="D63" s="117"/>
      <c r="E63" s="117"/>
      <c r="F63" s="118"/>
    </row>
    <row r="64" spans="3:6" ht="14.25">
      <c r="C64" s="116"/>
      <c r="D64" s="117" t="s">
        <v>1</v>
      </c>
      <c r="E64" s="117"/>
      <c r="F64" s="117" t="s">
        <v>129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63"/>
  <sheetViews>
    <sheetView zoomScalePageLayoutView="0" workbookViewId="0" topLeftCell="A48">
      <selection activeCell="A42" sqref="A42"/>
    </sheetView>
  </sheetViews>
  <sheetFormatPr defaultColWidth="9.00390625" defaultRowHeight="12.75"/>
  <cols>
    <col min="1" max="1" width="55.875" style="61" customWidth="1"/>
    <col min="2" max="2" width="9.125" style="61" customWidth="1"/>
    <col min="3" max="3" width="17.75390625" style="61" bestFit="1" customWidth="1"/>
    <col min="4" max="4" width="21.00390625" style="61" customWidth="1"/>
    <col min="5" max="16384" width="9.125" style="61" customWidth="1"/>
  </cols>
  <sheetData>
    <row r="1" ht="12.75" hidden="1"/>
    <row r="2" ht="0.75" customHeight="1" hidden="1"/>
    <row r="3" ht="12.75" hidden="1">
      <c r="B3" s="63"/>
    </row>
    <row r="4" ht="12.75" hidden="1">
      <c r="B4" s="63"/>
    </row>
    <row r="5" ht="12.75" hidden="1"/>
    <row r="6" spans="1:4" s="64" customFormat="1" ht="12.75" hidden="1">
      <c r="A6" s="7"/>
      <c r="B6" s="7"/>
      <c r="C6" s="7"/>
      <c r="D6" s="7"/>
    </row>
    <row r="7" spans="1:4" s="64" customFormat="1" ht="12.75">
      <c r="A7" s="7"/>
      <c r="B7" s="7"/>
      <c r="C7" s="165" t="s">
        <v>134</v>
      </c>
      <c r="D7" s="166"/>
    </row>
    <row r="8" spans="1:3" ht="12.75">
      <c r="A8" s="65"/>
      <c r="B8" s="66"/>
      <c r="C8" s="66"/>
    </row>
    <row r="9" spans="1:4" ht="15.75" customHeight="1">
      <c r="A9" s="164" t="s">
        <v>0</v>
      </c>
      <c r="B9" s="164"/>
      <c r="C9" s="164"/>
      <c r="D9" s="164"/>
    </row>
    <row r="10" spans="1:4" ht="12.75" customHeight="1">
      <c r="A10" s="163" t="s">
        <v>135</v>
      </c>
      <c r="B10" s="163"/>
      <c r="C10" s="163"/>
      <c r="D10" s="163"/>
    </row>
    <row r="11" ht="12.75" customHeight="1"/>
    <row r="12" spans="1:4" ht="12.75">
      <c r="A12" s="161" t="s">
        <v>215</v>
      </c>
      <c r="B12" s="161"/>
      <c r="C12" s="161"/>
      <c r="D12" s="161"/>
    </row>
    <row r="13" spans="1:4" ht="12.75">
      <c r="A13" s="88"/>
      <c r="B13" s="89"/>
      <c r="C13" s="89"/>
      <c r="D13" s="89"/>
    </row>
    <row r="14" spans="1:4" ht="15">
      <c r="A14" s="163" t="s">
        <v>130</v>
      </c>
      <c r="B14" s="163"/>
      <c r="C14" s="163"/>
      <c r="D14" s="163"/>
    </row>
    <row r="15" spans="1:4" ht="12.75">
      <c r="A15" s="168" t="s">
        <v>58</v>
      </c>
      <c r="B15" s="168"/>
      <c r="C15" s="168"/>
      <c r="D15" s="168"/>
    </row>
    <row r="16" ht="12.75">
      <c r="D16" s="67" t="s">
        <v>59</v>
      </c>
    </row>
    <row r="17" ht="12.75" hidden="1"/>
    <row r="18" spans="1:4" ht="24">
      <c r="A18" s="68" t="s">
        <v>60</v>
      </c>
      <c r="B18" s="69"/>
      <c r="C18" s="70" t="s">
        <v>61</v>
      </c>
      <c r="D18" s="71" t="s">
        <v>214</v>
      </c>
    </row>
    <row r="19" spans="1:4" ht="12.75">
      <c r="A19" s="72" t="s">
        <v>62</v>
      </c>
      <c r="B19" s="73"/>
      <c r="C19" s="121">
        <v>126866</v>
      </c>
      <c r="D19" s="121">
        <v>455762</v>
      </c>
    </row>
    <row r="20" spans="1:4" ht="12.75" customHeight="1" hidden="1">
      <c r="A20" s="74"/>
      <c r="B20" s="75"/>
      <c r="C20" s="122"/>
      <c r="D20" s="122"/>
    </row>
    <row r="21" spans="1:4" ht="12.75" customHeight="1" hidden="1">
      <c r="A21" s="74"/>
      <c r="B21" s="75"/>
      <c r="C21" s="122"/>
      <c r="D21" s="122"/>
    </row>
    <row r="22" spans="1:4" ht="12.75" customHeight="1" hidden="1">
      <c r="A22" s="74" t="s">
        <v>63</v>
      </c>
      <c r="B22" s="75"/>
      <c r="C22" s="122"/>
      <c r="D22" s="122"/>
    </row>
    <row r="23" spans="1:4" ht="12.75" customHeight="1" hidden="1">
      <c r="A23" s="74" t="s">
        <v>64</v>
      </c>
      <c r="B23" s="75"/>
      <c r="C23" s="122"/>
      <c r="D23" s="122"/>
    </row>
    <row r="24" spans="1:4" ht="12.75" customHeight="1">
      <c r="A24" s="74" t="s">
        <v>65</v>
      </c>
      <c r="B24" s="75"/>
      <c r="C24" s="122">
        <v>-66687</v>
      </c>
      <c r="D24" s="122">
        <v>-223209</v>
      </c>
    </row>
    <row r="25" spans="1:4" ht="12.75">
      <c r="A25" s="77" t="s">
        <v>66</v>
      </c>
      <c r="B25" s="75"/>
      <c r="C25" s="131">
        <f>SUM(C19:C24)</f>
        <v>60179</v>
      </c>
      <c r="D25" s="131">
        <f>SUM(D19:D24)</f>
        <v>232553</v>
      </c>
    </row>
    <row r="26" spans="1:4" ht="12.75">
      <c r="A26" s="74" t="s">
        <v>69</v>
      </c>
      <c r="B26" s="75"/>
      <c r="C26" s="130"/>
      <c r="D26" s="130"/>
    </row>
    <row r="27" spans="1:4" ht="12.75" customHeight="1">
      <c r="A27" s="74" t="s">
        <v>67</v>
      </c>
      <c r="B27" s="75"/>
      <c r="C27" s="122">
        <v>4265</v>
      </c>
      <c r="D27" s="122">
        <v>22654</v>
      </c>
    </row>
    <row r="28" spans="1:4" ht="12.75" customHeight="1">
      <c r="A28" s="74" t="s">
        <v>68</v>
      </c>
      <c r="B28" s="75"/>
      <c r="C28" s="122">
        <v>-443</v>
      </c>
      <c r="D28" s="122">
        <v>-1603</v>
      </c>
    </row>
    <row r="29" spans="1:4" ht="26.25" customHeight="1">
      <c r="A29" s="78" t="s">
        <v>86</v>
      </c>
      <c r="B29" s="75"/>
      <c r="C29" s="122"/>
      <c r="D29" s="122"/>
    </row>
    <row r="30" spans="1:4" ht="12.75" customHeight="1">
      <c r="A30" s="74" t="s">
        <v>82</v>
      </c>
      <c r="B30" s="75"/>
      <c r="C30" s="122"/>
      <c r="D30" s="122"/>
    </row>
    <row r="31" spans="1:4" ht="12.75" customHeight="1">
      <c r="A31" s="74" t="s">
        <v>83</v>
      </c>
      <c r="B31" s="75"/>
      <c r="C31" s="122"/>
      <c r="D31" s="122"/>
    </row>
    <row r="32" spans="1:4" ht="12.75" customHeight="1">
      <c r="A32" s="74" t="s">
        <v>84</v>
      </c>
      <c r="B32" s="75"/>
      <c r="C32" s="122">
        <v>-22</v>
      </c>
      <c r="D32" s="122">
        <v>-3662</v>
      </c>
    </row>
    <row r="33" spans="1:4" ht="12.75" customHeight="1">
      <c r="A33" s="74" t="s">
        <v>84</v>
      </c>
      <c r="B33" s="75"/>
      <c r="C33" s="122">
        <v>2143</v>
      </c>
      <c r="D33" s="122">
        <v>11958</v>
      </c>
    </row>
    <row r="34" spans="1:4" ht="12.75">
      <c r="A34" s="74" t="s">
        <v>70</v>
      </c>
      <c r="B34" s="75"/>
      <c r="C34" s="122">
        <v>3027</v>
      </c>
      <c r="D34" s="122">
        <v>12085</v>
      </c>
    </row>
    <row r="35" spans="1:4" ht="12.75">
      <c r="A35" s="77" t="s">
        <v>71</v>
      </c>
      <c r="B35" s="75"/>
      <c r="C35" s="132">
        <f>SUM(C25:C34)</f>
        <v>69149</v>
      </c>
      <c r="D35" s="132">
        <f>SUM(D25:D34)</f>
        <v>273985</v>
      </c>
    </row>
    <row r="36" spans="1:4" ht="12.75">
      <c r="A36" s="78" t="s">
        <v>85</v>
      </c>
      <c r="B36" s="75"/>
      <c r="C36" s="122">
        <v>-2132</v>
      </c>
      <c r="D36" s="122">
        <v>-6073</v>
      </c>
    </row>
    <row r="37" spans="1:4" ht="12.75">
      <c r="A37" s="74" t="s">
        <v>72</v>
      </c>
      <c r="B37" s="75"/>
      <c r="C37" s="122">
        <v>-28955</v>
      </c>
      <c r="D37" s="122">
        <v>-101294</v>
      </c>
    </row>
    <row r="38" spans="1:4" ht="12.75">
      <c r="A38" s="74" t="s">
        <v>73</v>
      </c>
      <c r="B38" s="75"/>
      <c r="C38" s="122">
        <v>-6149</v>
      </c>
      <c r="D38" s="122">
        <v>-29470</v>
      </c>
    </row>
    <row r="39" spans="1:4" ht="12.75">
      <c r="A39" s="74"/>
      <c r="B39" s="75"/>
      <c r="C39" s="122"/>
      <c r="D39" s="122"/>
    </row>
    <row r="40" spans="1:4" ht="12.75">
      <c r="A40" s="77" t="s">
        <v>74</v>
      </c>
      <c r="B40" s="75"/>
      <c r="C40" s="132">
        <f>SUM(C35:C38)</f>
        <v>31913</v>
      </c>
      <c r="D40" s="132">
        <f>SUM(D35:D38)</f>
        <v>137148</v>
      </c>
    </row>
    <row r="41" spans="1:4" ht="12.75" customHeight="1">
      <c r="A41" s="74" t="s">
        <v>75</v>
      </c>
      <c r="B41" s="75"/>
      <c r="C41" s="122">
        <v>-5990</v>
      </c>
      <c r="D41" s="122">
        <v>-22987</v>
      </c>
    </row>
    <row r="42" spans="1:4" ht="12.75">
      <c r="A42" s="79" t="s">
        <v>76</v>
      </c>
      <c r="B42" s="80"/>
      <c r="C42" s="132">
        <f>SUM(C40:C41)</f>
        <v>25923</v>
      </c>
      <c r="D42" s="132">
        <f>SUM(D40:D41)</f>
        <v>114161</v>
      </c>
    </row>
    <row r="43" spans="1:4" ht="12.75">
      <c r="A43" s="81" t="s">
        <v>77</v>
      </c>
      <c r="B43" s="80"/>
      <c r="C43" s="123"/>
      <c r="D43" s="125"/>
    </row>
    <row r="44" spans="1:4" ht="12.75">
      <c r="A44" s="74" t="s">
        <v>78</v>
      </c>
      <c r="B44" s="80"/>
      <c r="C44" s="123"/>
      <c r="D44" s="124"/>
    </row>
    <row r="45" spans="1:4" ht="12.75">
      <c r="A45" s="82" t="s">
        <v>20</v>
      </c>
      <c r="B45" s="83"/>
      <c r="C45" s="126"/>
      <c r="D45" s="127"/>
    </row>
    <row r="46" spans="1:4" ht="12.75">
      <c r="A46" s="81"/>
      <c r="B46" s="92"/>
      <c r="C46" s="133"/>
      <c r="D46" s="128"/>
    </row>
    <row r="47" spans="1:4" ht="12.75">
      <c r="A47" s="56" t="s">
        <v>79</v>
      </c>
      <c r="B47" s="93"/>
      <c r="C47" s="95">
        <f>SUM(C48:C51)</f>
        <v>0</v>
      </c>
      <c r="D47" s="95">
        <f>SUM(D48:D51)</f>
        <v>0</v>
      </c>
    </row>
    <row r="48" spans="1:4" ht="24">
      <c r="A48" s="57" t="s">
        <v>136</v>
      </c>
      <c r="B48" s="58"/>
      <c r="C48" s="96"/>
      <c r="D48" s="94"/>
    </row>
    <row r="49" spans="1:4" ht="24">
      <c r="A49" s="57" t="s">
        <v>137</v>
      </c>
      <c r="B49" s="58"/>
      <c r="C49" s="96"/>
      <c r="D49" s="94"/>
    </row>
    <row r="50" spans="1:4" ht="12.75">
      <c r="A50" s="55" t="s">
        <v>23</v>
      </c>
      <c r="B50" s="58"/>
      <c r="C50" s="96"/>
      <c r="D50" s="94"/>
    </row>
    <row r="51" spans="1:4" ht="12.75">
      <c r="A51" s="55" t="s">
        <v>48</v>
      </c>
      <c r="B51" s="58"/>
      <c r="C51" s="96"/>
      <c r="D51" s="94"/>
    </row>
    <row r="52" spans="1:4" ht="12.75">
      <c r="A52" s="55" t="s">
        <v>138</v>
      </c>
      <c r="B52" s="58"/>
      <c r="C52" s="96"/>
      <c r="D52" s="94"/>
    </row>
    <row r="53" spans="1:4" ht="12.75">
      <c r="A53" s="56" t="s">
        <v>80</v>
      </c>
      <c r="B53" s="93"/>
      <c r="C53" s="95">
        <f>C52+C47</f>
        <v>0</v>
      </c>
      <c r="D53" s="95">
        <f>D52+D47</f>
        <v>0</v>
      </c>
    </row>
    <row r="54" spans="1:4" ht="12.75">
      <c r="A54" s="56" t="s">
        <v>81</v>
      </c>
      <c r="B54" s="93"/>
      <c r="C54" s="95">
        <f>C42+C53</f>
        <v>25923</v>
      </c>
      <c r="D54" s="95">
        <f>D42+D53</f>
        <v>114161</v>
      </c>
    </row>
    <row r="55" spans="1:4" ht="12.75">
      <c r="A55" s="56" t="s">
        <v>139</v>
      </c>
      <c r="B55" s="58"/>
      <c r="C55" s="96"/>
      <c r="D55" s="94"/>
    </row>
    <row r="56" spans="1:4" ht="12.75">
      <c r="A56" s="55" t="s">
        <v>78</v>
      </c>
      <c r="B56" s="58"/>
      <c r="C56" s="96">
        <f>C54</f>
        <v>25923</v>
      </c>
      <c r="D56" s="129">
        <f>D54</f>
        <v>114161</v>
      </c>
    </row>
    <row r="57" spans="1:4" ht="12.75">
      <c r="A57" s="59" t="s">
        <v>20</v>
      </c>
      <c r="B57" s="60"/>
      <c r="C57" s="97"/>
      <c r="D57" s="97"/>
    </row>
    <row r="58" spans="1:4" ht="12.75">
      <c r="A58" s="81"/>
      <c r="B58" s="92"/>
      <c r="C58" s="92"/>
      <c r="D58" s="92"/>
    </row>
    <row r="59" spans="1:2" ht="12.75">
      <c r="A59" s="84"/>
      <c r="B59" s="65"/>
    </row>
    <row r="60" spans="1:2" ht="12.75">
      <c r="A60" s="5" t="s">
        <v>17</v>
      </c>
      <c r="B60" s="65"/>
    </row>
    <row r="61" spans="1:4" ht="12.75">
      <c r="A61" s="4"/>
      <c r="B61" s="167"/>
      <c r="C61" s="167"/>
      <c r="D61" s="85"/>
    </row>
    <row r="62" spans="1:3" ht="12.75">
      <c r="A62" s="1" t="s">
        <v>16</v>
      </c>
      <c r="C62" s="76" t="s">
        <v>2</v>
      </c>
    </row>
    <row r="63" spans="2:4" ht="12.75">
      <c r="B63" s="167"/>
      <c r="C63" s="167"/>
      <c r="D63" s="85"/>
    </row>
  </sheetData>
  <sheetProtection/>
  <mergeCells count="8">
    <mergeCell ref="C7:D7"/>
    <mergeCell ref="A9:D9"/>
    <mergeCell ref="B61:C61"/>
    <mergeCell ref="B63:C63"/>
    <mergeCell ref="A10:D10"/>
    <mergeCell ref="A12:D12"/>
    <mergeCell ref="A14:D14"/>
    <mergeCell ref="A15:D15"/>
  </mergeCells>
  <printOptions/>
  <pageMargins left="0.5" right="0.54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56">
      <selection activeCell="A43" sqref="A43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9.75390625" style="0" customWidth="1"/>
    <col min="13" max="13" width="8.125" style="0" customWidth="1"/>
    <col min="14" max="14" width="12.25390625" style="0" bestFit="1" customWidth="1"/>
    <col min="15" max="16384" width="9.125" style="30" customWidth="1"/>
  </cols>
  <sheetData>
    <row r="1" s="16" customFormat="1" ht="13.5" hidden="1">
      <c r="K1" s="52" t="s">
        <v>87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90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69" t="s">
        <v>55</v>
      </c>
      <c r="K6" s="170"/>
      <c r="L6" s="170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71" t="s">
        <v>0</v>
      </c>
      <c r="B8" s="171"/>
      <c r="C8" s="171"/>
      <c r="D8" s="171"/>
      <c r="E8" s="171"/>
      <c r="F8" s="171"/>
      <c r="G8" s="31"/>
      <c r="H8" s="3"/>
      <c r="I8" s="3"/>
      <c r="J8" s="3"/>
      <c r="K8" s="3"/>
      <c r="L8" s="17"/>
      <c r="M8" s="17"/>
      <c r="N8" s="17"/>
    </row>
    <row r="9" spans="1:14" ht="15">
      <c r="A9" s="177" t="s">
        <v>19</v>
      </c>
      <c r="B9" s="177"/>
      <c r="C9" s="177"/>
      <c r="D9" s="177"/>
      <c r="E9" s="177"/>
      <c r="F9" s="177"/>
      <c r="G9" s="6"/>
      <c r="H9" s="6"/>
      <c r="I9" s="6"/>
      <c r="J9" s="6"/>
      <c r="K9" s="6"/>
      <c r="L9" s="9"/>
      <c r="M9" s="9"/>
      <c r="N9" s="11"/>
    </row>
    <row r="10" spans="1:14" ht="12.75">
      <c r="A10" s="172" t="s">
        <v>216</v>
      </c>
      <c r="B10" s="172"/>
      <c r="C10" s="172"/>
      <c r="D10" s="172"/>
      <c r="E10" s="172"/>
      <c r="F10" s="172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173" t="s">
        <v>130</v>
      </c>
      <c r="B12" s="173"/>
      <c r="C12" s="173"/>
      <c r="D12" s="173"/>
      <c r="E12" s="173"/>
      <c r="F12" s="173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173" t="s">
        <v>56</v>
      </c>
      <c r="B13" s="173"/>
      <c r="C13" s="173"/>
      <c r="D13" s="173"/>
      <c r="E13" s="173"/>
      <c r="F13" s="173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176"/>
      <c r="B14" s="176"/>
      <c r="C14" s="176"/>
      <c r="D14" s="176"/>
      <c r="E14" s="176"/>
      <c r="F14" s="176"/>
      <c r="G14" s="176"/>
      <c r="H14" s="176"/>
      <c r="I14" s="34"/>
      <c r="J14" s="34"/>
      <c r="K14" s="34"/>
      <c r="L14" s="2" t="s">
        <v>3</v>
      </c>
      <c r="N14" s="2"/>
    </row>
    <row r="15" spans="1:14" ht="28.5" customHeight="1">
      <c r="A15" s="174" t="s">
        <v>5</v>
      </c>
      <c r="B15" s="180" t="s">
        <v>4</v>
      </c>
      <c r="C15" s="181"/>
      <c r="D15" s="182"/>
      <c r="E15" s="178" t="s">
        <v>11</v>
      </c>
      <c r="F15" s="178" t="s">
        <v>7</v>
      </c>
      <c r="G15" s="178" t="s">
        <v>22</v>
      </c>
      <c r="H15" s="178" t="s">
        <v>21</v>
      </c>
      <c r="I15" s="178" t="s">
        <v>23</v>
      </c>
      <c r="J15" s="178" t="s">
        <v>48</v>
      </c>
      <c r="K15" s="178" t="s">
        <v>12</v>
      </c>
      <c r="L15" s="178" t="s">
        <v>8</v>
      </c>
      <c r="M15" s="178" t="s">
        <v>20</v>
      </c>
      <c r="N15" s="178" t="s">
        <v>24</v>
      </c>
    </row>
    <row r="16" spans="1:14" ht="94.5" customHeight="1">
      <c r="A16" s="175"/>
      <c r="B16" s="36" t="s">
        <v>4</v>
      </c>
      <c r="C16" s="37" t="s">
        <v>9</v>
      </c>
      <c r="D16" s="37" t="s">
        <v>10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88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183" t="s">
        <v>46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</row>
    <row r="19" spans="1:14" ht="31.5" customHeight="1">
      <c r="A19" s="22" t="s">
        <v>217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34">
        <v>-48693</v>
      </c>
      <c r="L19" s="134">
        <f>D19+K19</f>
        <v>681307</v>
      </c>
      <c r="M19" s="134"/>
      <c r="N19" s="134">
        <f>L19+M19</f>
        <v>681307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35">
        <f>K19+K20</f>
        <v>-48693</v>
      </c>
      <c r="L21" s="41">
        <f>D21+K21</f>
        <v>681307</v>
      </c>
      <c r="M21" s="41"/>
      <c r="N21" s="41">
        <f>L21+M21</f>
        <v>681307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0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0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33065</v>
      </c>
      <c r="L25" s="41">
        <f>K25</f>
        <v>33065</v>
      </c>
      <c r="M25" s="41"/>
      <c r="N25" s="41">
        <f>L25+M25</f>
        <v>33065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40"/>
      <c r="L26" s="40"/>
      <c r="M26" s="44"/>
      <c r="N26" s="23"/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218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34">
        <f>K21+K25</f>
        <v>-15628</v>
      </c>
      <c r="L35" s="134">
        <f>L21+L25</f>
        <v>714372</v>
      </c>
      <c r="M35" s="134"/>
      <c r="N35" s="134">
        <f>N21+N25</f>
        <v>714372</v>
      </c>
    </row>
    <row r="36" spans="1:14" ht="17.25" customHeight="1">
      <c r="A36" s="183" t="s">
        <v>14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5"/>
    </row>
    <row r="37" spans="1:14" ht="31.5" customHeight="1">
      <c r="A37" s="22" t="s">
        <v>219</v>
      </c>
      <c r="B37" s="21">
        <v>730000</v>
      </c>
      <c r="C37" s="21"/>
      <c r="D37" s="26">
        <f>B37+C37</f>
        <v>730000</v>
      </c>
      <c r="E37" s="21"/>
      <c r="F37" s="21"/>
      <c r="G37" s="26"/>
      <c r="H37" s="33"/>
      <c r="I37" s="33"/>
      <c r="J37" s="33"/>
      <c r="K37" s="134">
        <v>66592</v>
      </c>
      <c r="L37" s="134">
        <f>D37+K37</f>
        <v>796592</v>
      </c>
      <c r="M37" s="134"/>
      <c r="N37" s="134">
        <f>L37+M37</f>
        <v>796592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35">
        <f>K37+K38</f>
        <v>66592</v>
      </c>
      <c r="L39" s="41">
        <f>D39+K39</f>
        <v>796592</v>
      </c>
      <c r="M39" s="41"/>
      <c r="N39" s="41">
        <f>L39+M39</f>
        <v>796592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2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25923</v>
      </c>
      <c r="L43" s="41">
        <f>K43</f>
        <v>25923</v>
      </c>
      <c r="M43" s="41"/>
      <c r="N43" s="41">
        <f>L43+M43</f>
        <v>25923</v>
      </c>
    </row>
    <row r="44" spans="1:14" s="20" customFormat="1" ht="12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40"/>
      <c r="L44" s="40"/>
      <c r="M44" s="44"/>
      <c r="N44" s="23"/>
    </row>
    <row r="45" spans="1:14" s="20" customFormat="1" ht="24.7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24.7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220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34">
        <f>K39+K43</f>
        <v>92515</v>
      </c>
      <c r="L53" s="134">
        <f>L39+L43</f>
        <v>822515</v>
      </c>
      <c r="M53" s="134"/>
      <c r="N53" s="134">
        <f>N39+N43</f>
        <v>822515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I15:I16"/>
    <mergeCell ref="B15:D15"/>
    <mergeCell ref="A36:N36"/>
    <mergeCell ref="A18:N18"/>
    <mergeCell ref="L15:L16"/>
    <mergeCell ref="M15:M16"/>
    <mergeCell ref="N15:N16"/>
    <mergeCell ref="K15:K16"/>
    <mergeCell ref="H15:H16"/>
    <mergeCell ref="J15:J16"/>
    <mergeCell ref="G15:G16"/>
    <mergeCell ref="J6:L6"/>
    <mergeCell ref="A8:F8"/>
    <mergeCell ref="A10:F10"/>
    <mergeCell ref="A12:F12"/>
    <mergeCell ref="A15:A16"/>
    <mergeCell ref="A14:H14"/>
    <mergeCell ref="A9:F9"/>
    <mergeCell ref="A13:F13"/>
    <mergeCell ref="F15:F16"/>
    <mergeCell ref="E15:E16"/>
  </mergeCells>
  <printOptions/>
  <pageMargins left="0.26" right="0.33" top="0.35" bottom="0.35" header="0.26" footer="0.29"/>
  <pageSetup horizontalDpi="300" verticalDpi="3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11"/>
  <sheetViews>
    <sheetView tabSelected="1" zoomScalePageLayoutView="0" workbookViewId="0" topLeftCell="B9">
      <selection activeCell="F15" sqref="F15"/>
    </sheetView>
  </sheetViews>
  <sheetFormatPr defaultColWidth="9.00390625" defaultRowHeight="12.75"/>
  <cols>
    <col min="1" max="1" width="0.12890625" style="90" hidden="1" customWidth="1"/>
    <col min="2" max="2" width="74.125" style="90" customWidth="1"/>
    <col min="3" max="3" width="20.375" style="90" customWidth="1"/>
    <col min="4" max="4" width="20.625" style="90" customWidth="1"/>
    <col min="5" max="16384" width="9.125" style="90" customWidth="1"/>
  </cols>
  <sheetData>
    <row r="1" ht="0.75" customHeight="1" hidden="1"/>
    <row r="2" ht="12.75" hidden="1"/>
    <row r="3" spans="2:5" ht="12.75" hidden="1">
      <c r="B3" s="91"/>
      <c r="C3" s="91"/>
      <c r="D3" s="91"/>
      <c r="E3" s="91"/>
    </row>
    <row r="4" spans="2:5" ht="13.5" hidden="1">
      <c r="B4" s="91"/>
      <c r="C4" s="91"/>
      <c r="D4" s="86"/>
      <c r="E4" s="62" t="s">
        <v>87</v>
      </c>
    </row>
    <row r="5" spans="2:5" ht="12.75" hidden="1">
      <c r="B5" s="91"/>
      <c r="C5" s="91"/>
      <c r="D5" s="87"/>
      <c r="E5" s="63" t="s">
        <v>88</v>
      </c>
    </row>
    <row r="6" spans="2:5" ht="12.75" hidden="1">
      <c r="B6" s="91"/>
      <c r="C6" s="91"/>
      <c r="D6" s="87"/>
      <c r="E6" s="63" t="s">
        <v>18</v>
      </c>
    </row>
    <row r="7" spans="2:5" ht="12.75" hidden="1">
      <c r="B7" s="91"/>
      <c r="C7" s="91"/>
      <c r="D7" s="87"/>
      <c r="E7" s="63" t="s">
        <v>89</v>
      </c>
    </row>
    <row r="8" spans="2:5" ht="12.75" hidden="1">
      <c r="B8" s="91"/>
      <c r="C8" s="91"/>
      <c r="D8" s="87"/>
      <c r="E8" s="91"/>
    </row>
    <row r="9" spans="2:5" ht="12.75">
      <c r="B9" s="189"/>
      <c r="C9" s="189"/>
      <c r="D9" s="190"/>
      <c r="E9" s="189"/>
    </row>
    <row r="10" spans="2:5" ht="12.75">
      <c r="B10" s="189"/>
      <c r="C10" s="191" t="s">
        <v>132</v>
      </c>
      <c r="D10" s="191"/>
      <c r="E10" s="191"/>
    </row>
    <row r="11" spans="2:5" ht="12.75">
      <c r="B11" s="189"/>
      <c r="C11" s="189"/>
      <c r="D11" s="192"/>
      <c r="E11" s="192"/>
    </row>
    <row r="12" spans="2:5" ht="16.5">
      <c r="B12" s="193" t="s">
        <v>0</v>
      </c>
      <c r="C12" s="193"/>
      <c r="D12" s="193"/>
      <c r="E12" s="193"/>
    </row>
    <row r="13" spans="2:5" ht="14.25">
      <c r="B13" s="194" t="s">
        <v>133</v>
      </c>
      <c r="C13" s="194"/>
      <c r="D13" s="194"/>
      <c r="E13" s="194"/>
    </row>
    <row r="14" spans="2:5" ht="14.25">
      <c r="B14" s="195"/>
      <c r="C14" s="195"/>
      <c r="D14" s="195"/>
      <c r="E14" s="195"/>
    </row>
    <row r="15" spans="2:5" ht="12.75" customHeight="1">
      <c r="B15" s="196" t="s">
        <v>215</v>
      </c>
      <c r="C15" s="196"/>
      <c r="D15" s="196"/>
      <c r="E15" s="196"/>
    </row>
    <row r="16" spans="2:5" ht="12" customHeight="1">
      <c r="B16" s="197"/>
      <c r="C16" s="198"/>
      <c r="D16" s="198"/>
      <c r="E16" s="198"/>
    </row>
    <row r="17" spans="2:5" ht="14.25">
      <c r="B17" s="194" t="s">
        <v>130</v>
      </c>
      <c r="C17" s="194"/>
      <c r="D17" s="194"/>
      <c r="E17" s="194"/>
    </row>
    <row r="18" spans="2:5" ht="12.75">
      <c r="B18" s="199" t="s">
        <v>221</v>
      </c>
      <c r="C18" s="199"/>
      <c r="D18" s="199"/>
      <c r="E18" s="199"/>
    </row>
    <row r="19" spans="2:5" ht="12.75">
      <c r="B19" s="200"/>
      <c r="C19" s="200"/>
      <c r="D19" s="201" t="s">
        <v>59</v>
      </c>
      <c r="E19" s="200"/>
    </row>
    <row r="20" spans="2:5" ht="47.25" customHeight="1">
      <c r="B20" s="202" t="s">
        <v>60</v>
      </c>
      <c r="C20" s="203" t="s">
        <v>91</v>
      </c>
      <c r="D20" s="203" t="s">
        <v>92</v>
      </c>
      <c r="E20" s="204"/>
    </row>
    <row r="21" spans="2:5" ht="14.25" customHeight="1">
      <c r="B21" s="205" t="s">
        <v>93</v>
      </c>
      <c r="C21" s="206">
        <f>SUM(C22,C30)</f>
        <v>-28443</v>
      </c>
      <c r="D21" s="206">
        <f>SUM(D22,D30)</f>
        <v>547268</v>
      </c>
      <c r="E21" s="192"/>
    </row>
    <row r="22" spans="2:5" ht="26.25" customHeight="1">
      <c r="B22" s="207" t="s">
        <v>94</v>
      </c>
      <c r="C22" s="206">
        <f>SUM(C23:C29)</f>
        <v>41508</v>
      </c>
      <c r="D22" s="206">
        <f>SUM(D23:D29)</f>
        <v>144950</v>
      </c>
      <c r="E22" s="192"/>
    </row>
    <row r="23" spans="2:5" ht="14.25" customHeight="1">
      <c r="B23" s="208" t="s">
        <v>95</v>
      </c>
      <c r="C23" s="209">
        <v>123907</v>
      </c>
      <c r="D23" s="209">
        <v>453001</v>
      </c>
      <c r="E23" s="192"/>
    </row>
    <row r="24" spans="2:5" ht="13.5" customHeight="1">
      <c r="B24" s="208" t="s">
        <v>96</v>
      </c>
      <c r="C24" s="210">
        <v>-57549</v>
      </c>
      <c r="D24" s="210">
        <v>-218072</v>
      </c>
      <c r="E24" s="192"/>
    </row>
    <row r="25" spans="2:5" ht="14.25" customHeight="1">
      <c r="B25" s="211" t="s">
        <v>97</v>
      </c>
      <c r="C25" s="209"/>
      <c r="D25" s="209"/>
      <c r="E25" s="192"/>
    </row>
    <row r="26" spans="2:5" ht="15" customHeight="1">
      <c r="B26" s="212" t="s">
        <v>98</v>
      </c>
      <c r="C26" s="209"/>
      <c r="D26" s="209"/>
      <c r="E26" s="192"/>
    </row>
    <row r="27" spans="2:5" ht="15.75" customHeight="1">
      <c r="B27" s="211" t="s">
        <v>99</v>
      </c>
      <c r="C27" s="210">
        <v>3045</v>
      </c>
      <c r="D27" s="210">
        <v>17874</v>
      </c>
      <c r="E27" s="192"/>
    </row>
    <row r="28" spans="2:5" ht="14.25" customHeight="1">
      <c r="B28" s="211" t="s">
        <v>100</v>
      </c>
      <c r="C28" s="210">
        <v>-11773</v>
      </c>
      <c r="D28" s="210">
        <v>-64397</v>
      </c>
      <c r="E28" s="192"/>
    </row>
    <row r="29" spans="2:5" ht="15" customHeight="1">
      <c r="B29" s="213" t="s">
        <v>101</v>
      </c>
      <c r="C29" s="210">
        <v>-16122</v>
      </c>
      <c r="D29" s="210">
        <v>-43456</v>
      </c>
      <c r="E29" s="192"/>
    </row>
    <row r="30" spans="2:5" ht="24.75" customHeight="1">
      <c r="B30" s="214" t="s">
        <v>102</v>
      </c>
      <c r="C30" s="215">
        <f>SUM(C31:C35)</f>
        <v>-69951</v>
      </c>
      <c r="D30" s="215">
        <f>SUM(D31:D35)</f>
        <v>402318</v>
      </c>
      <c r="E30" s="192"/>
    </row>
    <row r="31" spans="2:5" ht="16.5" customHeight="1">
      <c r="B31" s="216" t="s">
        <v>103</v>
      </c>
      <c r="C31" s="210">
        <v>-106841</v>
      </c>
      <c r="D31" s="210">
        <v>-1117941</v>
      </c>
      <c r="E31" s="192"/>
    </row>
    <row r="32" spans="2:5" ht="17.25" customHeight="1">
      <c r="B32" s="217" t="s">
        <v>104</v>
      </c>
      <c r="C32" s="218">
        <v>52902</v>
      </c>
      <c r="D32" s="218">
        <v>1591098</v>
      </c>
      <c r="E32" s="192"/>
    </row>
    <row r="33" spans="2:5" ht="24">
      <c r="B33" s="208" t="s">
        <v>131</v>
      </c>
      <c r="C33" s="219"/>
      <c r="D33" s="219"/>
      <c r="E33" s="192"/>
    </row>
    <row r="34" spans="1:5" ht="16.5" customHeight="1">
      <c r="A34" s="90" t="s">
        <v>105</v>
      </c>
      <c r="B34" s="208" t="s">
        <v>106</v>
      </c>
      <c r="C34" s="219"/>
      <c r="D34" s="219"/>
      <c r="E34" s="192"/>
    </row>
    <row r="35" spans="2:5" ht="14.25">
      <c r="B35" s="208" t="s">
        <v>107</v>
      </c>
      <c r="C35" s="220">
        <v>-16012</v>
      </c>
      <c r="D35" s="220">
        <v>-70839</v>
      </c>
      <c r="E35" s="192"/>
    </row>
    <row r="36" spans="2:5" ht="15.75" customHeight="1">
      <c r="B36" s="205" t="s">
        <v>108</v>
      </c>
      <c r="C36" s="221">
        <f>SUM(C37:C42)</f>
        <v>-114128</v>
      </c>
      <c r="D36" s="221">
        <f>SUM(D37:D42)</f>
        <v>-33941</v>
      </c>
      <c r="E36" s="192"/>
    </row>
    <row r="37" spans="2:5" ht="12.75" customHeight="1">
      <c r="B37" s="217" t="s">
        <v>109</v>
      </c>
      <c r="C37" s="222"/>
      <c r="D37" s="222"/>
      <c r="E37" s="192"/>
    </row>
    <row r="38" spans="2:5" ht="12.75" customHeight="1">
      <c r="B38" s="211" t="s">
        <v>110</v>
      </c>
      <c r="C38" s="223"/>
      <c r="D38" s="223"/>
      <c r="E38" s="192"/>
    </row>
    <row r="39" spans="2:5" ht="23.25" customHeight="1">
      <c r="B39" s="224" t="s">
        <v>111</v>
      </c>
      <c r="C39" s="225"/>
      <c r="D39" s="225">
        <v>-5943</v>
      </c>
      <c r="E39" s="192"/>
    </row>
    <row r="40" spans="2:5" ht="17.25" customHeight="1">
      <c r="B40" s="211" t="s">
        <v>112</v>
      </c>
      <c r="C40" s="210">
        <v>-114128</v>
      </c>
      <c r="D40" s="210">
        <v>-30099</v>
      </c>
      <c r="E40" s="192"/>
    </row>
    <row r="41" spans="2:5" ht="12.75" customHeight="1">
      <c r="B41" s="213" t="s">
        <v>113</v>
      </c>
      <c r="C41" s="226"/>
      <c r="D41" s="223">
        <v>2101</v>
      </c>
      <c r="E41" s="192"/>
    </row>
    <row r="42" spans="2:5" ht="12" customHeight="1">
      <c r="B42" s="227" t="s">
        <v>114</v>
      </c>
      <c r="C42" s="228"/>
      <c r="D42" s="228"/>
      <c r="E42" s="192"/>
    </row>
    <row r="43" spans="2:5" ht="14.25">
      <c r="B43" s="205" t="s">
        <v>115</v>
      </c>
      <c r="C43" s="229">
        <f>SUM(C44:C50)</f>
        <v>0</v>
      </c>
      <c r="D43" s="229">
        <f>SUM(D44:D50)</f>
        <v>0</v>
      </c>
      <c r="E43" s="192"/>
    </row>
    <row r="44" spans="2:5" ht="12.75" customHeight="1">
      <c r="B44" s="211" t="s">
        <v>116</v>
      </c>
      <c r="C44" s="230"/>
      <c r="D44" s="230"/>
      <c r="E44" s="192"/>
    </row>
    <row r="45" spans="2:5" ht="14.25" customHeight="1">
      <c r="B45" s="211" t="s">
        <v>117</v>
      </c>
      <c r="C45" s="210"/>
      <c r="D45" s="210"/>
      <c r="E45" s="192"/>
    </row>
    <row r="46" spans="2:5" ht="15" customHeight="1">
      <c r="B46" s="217" t="s">
        <v>118</v>
      </c>
      <c r="C46" s="222"/>
      <c r="D46" s="222"/>
      <c r="E46" s="192"/>
    </row>
    <row r="47" spans="2:5" ht="24">
      <c r="B47" s="217" t="s">
        <v>119</v>
      </c>
      <c r="C47" s="219"/>
      <c r="D47" s="219"/>
      <c r="E47" s="192"/>
    </row>
    <row r="48" spans="2:5" ht="14.25">
      <c r="B48" s="211" t="s">
        <v>120</v>
      </c>
      <c r="C48" s="222"/>
      <c r="D48" s="222"/>
      <c r="E48" s="192"/>
    </row>
    <row r="49" spans="2:5" ht="13.5" customHeight="1">
      <c r="B49" s="213" t="s">
        <v>121</v>
      </c>
      <c r="C49" s="223"/>
      <c r="D49" s="223"/>
      <c r="E49" s="192"/>
    </row>
    <row r="50" spans="2:5" ht="12.75" customHeight="1">
      <c r="B50" s="213" t="s">
        <v>122</v>
      </c>
      <c r="C50" s="223"/>
      <c r="D50" s="223"/>
      <c r="E50" s="192"/>
    </row>
    <row r="51" spans="2:5" ht="12.75" customHeight="1">
      <c r="B51" s="231" t="s">
        <v>123</v>
      </c>
      <c r="C51" s="232"/>
      <c r="D51" s="232"/>
      <c r="E51" s="192"/>
    </row>
    <row r="52" spans="2:5" ht="14.25">
      <c r="B52" s="233"/>
      <c r="C52" s="206">
        <v>8059</v>
      </c>
      <c r="D52" s="206">
        <v>-31000</v>
      </c>
      <c r="E52" s="192"/>
    </row>
    <row r="53" spans="2:5" ht="14.25">
      <c r="B53" s="234" t="s">
        <v>124</v>
      </c>
      <c r="C53" s="235">
        <f>SUM(C43,C36,C21)</f>
        <v>-142571</v>
      </c>
      <c r="D53" s="235">
        <f>SUM(D43,D36,D21)</f>
        <v>513327</v>
      </c>
      <c r="E53" s="192"/>
    </row>
    <row r="54" spans="2:5" ht="14.25" customHeight="1">
      <c r="B54" s="236" t="s">
        <v>125</v>
      </c>
      <c r="C54" s="237">
        <v>640908</v>
      </c>
      <c r="D54" s="237">
        <v>158581</v>
      </c>
      <c r="E54" s="192"/>
    </row>
    <row r="55" spans="2:5" ht="14.25" customHeight="1">
      <c r="B55" s="238" t="s">
        <v>126</v>
      </c>
      <c r="C55" s="239">
        <f>SUM(C52:C54)</f>
        <v>506396</v>
      </c>
      <c r="D55" s="239">
        <f>SUM(D52:D54)</f>
        <v>640908</v>
      </c>
      <c r="E55" s="192"/>
    </row>
    <row r="56" spans="2:5" ht="14.25">
      <c r="B56" s="192"/>
      <c r="C56" s="240"/>
      <c r="D56" s="241"/>
      <c r="E56" s="192"/>
    </row>
    <row r="57" spans="2:5" ht="12.75">
      <c r="B57" s="192"/>
      <c r="C57" s="192"/>
      <c r="D57" s="192"/>
      <c r="E57" s="192"/>
    </row>
    <row r="58" spans="2:5" ht="12.75">
      <c r="B58" s="192"/>
      <c r="C58" s="192"/>
      <c r="D58" s="192"/>
      <c r="E58" s="192"/>
    </row>
    <row r="59" spans="2:5" ht="14.25">
      <c r="B59" s="242" t="s">
        <v>57</v>
      </c>
      <c r="C59" s="242"/>
      <c r="D59" s="243" t="s">
        <v>127</v>
      </c>
      <c r="E59" s="192"/>
    </row>
    <row r="60" spans="2:5" ht="14.25">
      <c r="B60" s="242" t="s">
        <v>128</v>
      </c>
      <c r="C60" s="242"/>
      <c r="D60" s="243"/>
      <c r="E60" s="192"/>
    </row>
    <row r="61" spans="2:5" ht="14.25">
      <c r="B61" s="242"/>
      <c r="C61" s="242"/>
      <c r="D61" s="243" t="s">
        <v>88</v>
      </c>
      <c r="E61" s="192"/>
    </row>
    <row r="62" spans="2:5" ht="14.25">
      <c r="B62" s="242" t="s">
        <v>1</v>
      </c>
      <c r="C62" s="242"/>
      <c r="D62" s="242" t="s">
        <v>129</v>
      </c>
      <c r="E62" s="192"/>
    </row>
    <row r="63" spans="2:5" ht="14.25">
      <c r="B63" s="244"/>
      <c r="C63" s="244"/>
      <c r="D63" s="244"/>
      <c r="E63" s="192"/>
    </row>
    <row r="64" spans="2:5" ht="12.75">
      <c r="B64" s="192"/>
      <c r="C64" s="192"/>
      <c r="D64" s="192"/>
      <c r="E64" s="192"/>
    </row>
    <row r="65" spans="2:5" ht="12.75">
      <c r="B65" s="192"/>
      <c r="C65" s="192"/>
      <c r="D65" s="192"/>
      <c r="E65" s="192"/>
    </row>
    <row r="66" spans="2:5" ht="12.75">
      <c r="B66" s="192"/>
      <c r="C66" s="192"/>
      <c r="D66" s="192"/>
      <c r="E66" s="192"/>
    </row>
    <row r="67" spans="2:5" ht="12.75">
      <c r="B67" s="192"/>
      <c r="C67" s="192"/>
      <c r="D67" s="192"/>
      <c r="E67" s="192"/>
    </row>
    <row r="68" spans="2:5" ht="12.75">
      <c r="B68" s="192"/>
      <c r="C68" s="192"/>
      <c r="D68" s="192"/>
      <c r="E68" s="192"/>
    </row>
    <row r="69" spans="2:5" ht="12.75">
      <c r="B69" s="192"/>
      <c r="C69" s="192"/>
      <c r="D69" s="192"/>
      <c r="E69" s="192"/>
    </row>
    <row r="70" spans="2:5" ht="12.75">
      <c r="B70" s="192"/>
      <c r="C70" s="192"/>
      <c r="D70" s="192"/>
      <c r="E70" s="192"/>
    </row>
    <row r="71" spans="2:5" ht="12.75">
      <c r="B71" s="192"/>
      <c r="C71" s="192"/>
      <c r="D71" s="192"/>
      <c r="E71" s="192"/>
    </row>
    <row r="72" spans="2:5" ht="12.75">
      <c r="B72" s="192"/>
      <c r="C72" s="192"/>
      <c r="D72" s="192"/>
      <c r="E72" s="192"/>
    </row>
    <row r="73" spans="2:5" ht="12.75">
      <c r="B73" s="192"/>
      <c r="C73" s="192"/>
      <c r="D73" s="192"/>
      <c r="E73" s="192"/>
    </row>
    <row r="74" spans="2:5" ht="12.75">
      <c r="B74" s="192"/>
      <c r="C74" s="192"/>
      <c r="D74" s="192"/>
      <c r="E74" s="192"/>
    </row>
    <row r="75" spans="2:5" ht="12.75">
      <c r="B75" s="192"/>
      <c r="C75" s="192"/>
      <c r="D75" s="192"/>
      <c r="E75" s="192"/>
    </row>
    <row r="76" spans="2:5" ht="12.75">
      <c r="B76" s="192"/>
      <c r="C76" s="192"/>
      <c r="D76" s="192"/>
      <c r="E76" s="192"/>
    </row>
    <row r="77" spans="2:5" ht="12.75">
      <c r="B77" s="192"/>
      <c r="C77" s="192"/>
      <c r="D77" s="192"/>
      <c r="E77" s="192"/>
    </row>
    <row r="78" spans="2:5" ht="12.75">
      <c r="B78" s="192"/>
      <c r="C78" s="192"/>
      <c r="D78" s="192"/>
      <c r="E78" s="192"/>
    </row>
    <row r="79" spans="2:5" ht="12.75">
      <c r="B79" s="192"/>
      <c r="C79" s="192"/>
      <c r="D79" s="192"/>
      <c r="E79" s="192"/>
    </row>
    <row r="80" spans="2:5" ht="12.75">
      <c r="B80" s="192"/>
      <c r="C80" s="192"/>
      <c r="D80" s="192"/>
      <c r="E80" s="192"/>
    </row>
    <row r="81" spans="2:5" ht="12.75">
      <c r="B81" s="192"/>
      <c r="C81" s="192"/>
      <c r="D81" s="192"/>
      <c r="E81" s="192"/>
    </row>
    <row r="82" spans="2:5" ht="12.75">
      <c r="B82" s="192"/>
      <c r="C82" s="192"/>
      <c r="D82" s="192"/>
      <c r="E82" s="192"/>
    </row>
    <row r="83" spans="2:5" ht="12.75">
      <c r="B83" s="192"/>
      <c r="C83" s="192"/>
      <c r="D83" s="192"/>
      <c r="E83" s="192"/>
    </row>
    <row r="84" spans="2:5" ht="12.75">
      <c r="B84" s="192"/>
      <c r="C84" s="192"/>
      <c r="D84" s="192"/>
      <c r="E84" s="192"/>
    </row>
    <row r="85" spans="2:5" ht="12.75">
      <c r="B85" s="192"/>
      <c r="C85" s="192"/>
      <c r="D85" s="192"/>
      <c r="E85" s="192"/>
    </row>
    <row r="86" spans="2:5" ht="12.75">
      <c r="B86" s="192"/>
      <c r="C86" s="192"/>
      <c r="D86" s="192"/>
      <c r="E86" s="192"/>
    </row>
    <row r="87" spans="2:5" ht="12.75">
      <c r="B87" s="192"/>
      <c r="C87" s="192"/>
      <c r="D87" s="192"/>
      <c r="E87" s="192"/>
    </row>
    <row r="88" spans="2:5" ht="12.75">
      <c r="B88" s="192"/>
      <c r="C88" s="192"/>
      <c r="D88" s="192"/>
      <c r="E88" s="192"/>
    </row>
    <row r="89" spans="2:5" ht="12.75">
      <c r="B89" s="192"/>
      <c r="C89" s="192"/>
      <c r="D89" s="192"/>
      <c r="E89" s="192"/>
    </row>
    <row r="90" spans="2:5" ht="12.75">
      <c r="B90" s="192"/>
      <c r="C90" s="192"/>
      <c r="D90" s="192"/>
      <c r="E90" s="192"/>
    </row>
    <row r="91" spans="2:5" ht="12.75">
      <c r="B91" s="192"/>
      <c r="C91" s="192"/>
      <c r="D91" s="192"/>
      <c r="E91" s="192"/>
    </row>
    <row r="92" spans="2:5" ht="12.75">
      <c r="B92" s="192"/>
      <c r="C92" s="192"/>
      <c r="D92" s="192"/>
      <c r="E92" s="192"/>
    </row>
    <row r="93" spans="2:5" ht="12.75">
      <c r="B93" s="192"/>
      <c r="C93" s="192"/>
      <c r="D93" s="192"/>
      <c r="E93" s="192"/>
    </row>
    <row r="94" spans="2:5" ht="12.75">
      <c r="B94" s="192"/>
      <c r="C94" s="192"/>
      <c r="D94" s="192"/>
      <c r="E94" s="192"/>
    </row>
    <row r="95" spans="2:5" ht="12.75">
      <c r="B95" s="192"/>
      <c r="C95" s="192"/>
      <c r="D95" s="192"/>
      <c r="E95" s="192"/>
    </row>
    <row r="96" spans="2:5" ht="12.75">
      <c r="B96" s="192"/>
      <c r="C96" s="192"/>
      <c r="D96" s="192"/>
      <c r="E96" s="192"/>
    </row>
    <row r="97" spans="2:5" ht="12.75">
      <c r="B97" s="192"/>
      <c r="C97" s="192"/>
      <c r="D97" s="192"/>
      <c r="E97" s="192"/>
    </row>
    <row r="98" spans="2:5" ht="12.75">
      <c r="B98" s="192"/>
      <c r="C98" s="192"/>
      <c r="D98" s="192"/>
      <c r="E98" s="192"/>
    </row>
    <row r="99" spans="2:5" ht="12.75">
      <c r="B99" s="192"/>
      <c r="C99" s="192"/>
      <c r="D99" s="192"/>
      <c r="E99" s="192"/>
    </row>
    <row r="100" spans="2:5" ht="12.75">
      <c r="B100" s="192"/>
      <c r="C100" s="192"/>
      <c r="D100" s="192"/>
      <c r="E100" s="192"/>
    </row>
    <row r="101" spans="2:5" ht="12.75">
      <c r="B101" s="192"/>
      <c r="C101" s="192"/>
      <c r="D101" s="192"/>
      <c r="E101" s="192"/>
    </row>
    <row r="102" spans="2:5" ht="12.75">
      <c r="B102" s="192"/>
      <c r="C102" s="192"/>
      <c r="D102" s="192"/>
      <c r="E102" s="192"/>
    </row>
    <row r="103" spans="2:5" ht="12.75">
      <c r="B103" s="192"/>
      <c r="C103" s="192"/>
      <c r="D103" s="192"/>
      <c r="E103" s="192"/>
    </row>
    <row r="104" spans="2:5" ht="12.75">
      <c r="B104" s="192"/>
      <c r="C104" s="192"/>
      <c r="D104" s="192"/>
      <c r="E104" s="192"/>
    </row>
    <row r="105" spans="2:5" ht="12.75">
      <c r="B105" s="192"/>
      <c r="C105" s="192"/>
      <c r="D105" s="192"/>
      <c r="E105" s="192"/>
    </row>
    <row r="106" spans="2:5" ht="12.75">
      <c r="B106" s="192"/>
      <c r="C106" s="192"/>
      <c r="D106" s="192"/>
      <c r="E106" s="192"/>
    </row>
    <row r="107" spans="2:5" ht="12.75">
      <c r="B107" s="192"/>
      <c r="C107" s="192"/>
      <c r="D107" s="192"/>
      <c r="E107" s="192"/>
    </row>
    <row r="108" spans="2:5" ht="12.75">
      <c r="B108" s="192"/>
      <c r="C108" s="192"/>
      <c r="D108" s="192"/>
      <c r="E108" s="192"/>
    </row>
    <row r="109" spans="2:5" ht="12.75">
      <c r="B109" s="192"/>
      <c r="C109" s="192"/>
      <c r="D109" s="192"/>
      <c r="E109" s="192"/>
    </row>
    <row r="110" spans="2:5" ht="12.75">
      <c r="B110" s="192"/>
      <c r="C110" s="192"/>
      <c r="D110" s="192"/>
      <c r="E110" s="192"/>
    </row>
    <row r="111" spans="2:5" ht="12.75">
      <c r="B111" s="192"/>
      <c r="C111" s="192"/>
      <c r="D111" s="192"/>
      <c r="E111" s="192"/>
    </row>
    <row r="112" spans="2:5" ht="12.75">
      <c r="B112" s="192"/>
      <c r="C112" s="192"/>
      <c r="D112" s="192"/>
      <c r="E112" s="192"/>
    </row>
    <row r="113" spans="2:5" ht="12.75">
      <c r="B113" s="192"/>
      <c r="C113" s="192"/>
      <c r="D113" s="192"/>
      <c r="E113" s="192"/>
    </row>
    <row r="114" spans="2:5" ht="12.75">
      <c r="B114" s="192"/>
      <c r="C114" s="192"/>
      <c r="D114" s="192"/>
      <c r="E114" s="192"/>
    </row>
    <row r="115" spans="2:5" ht="12.75">
      <c r="B115" s="192"/>
      <c r="C115" s="192"/>
      <c r="D115" s="192"/>
      <c r="E115" s="192"/>
    </row>
    <row r="116" spans="2:5" ht="12.75">
      <c r="B116" s="192"/>
      <c r="C116" s="192"/>
      <c r="D116" s="192"/>
      <c r="E116" s="192"/>
    </row>
    <row r="117" spans="2:5" ht="12.75">
      <c r="B117" s="192"/>
      <c r="C117" s="192"/>
      <c r="D117" s="192"/>
      <c r="E117" s="192"/>
    </row>
    <row r="118" spans="2:5" ht="12.75">
      <c r="B118" s="192"/>
      <c r="C118" s="192"/>
      <c r="D118" s="192"/>
      <c r="E118" s="192"/>
    </row>
    <row r="119" spans="2:5" ht="12.75">
      <c r="B119" s="192"/>
      <c r="C119" s="192"/>
      <c r="D119" s="192"/>
      <c r="E119" s="192"/>
    </row>
    <row r="120" spans="2:5" ht="12.75">
      <c r="B120" s="192"/>
      <c r="C120" s="192"/>
      <c r="D120" s="192"/>
      <c r="E120" s="192"/>
    </row>
    <row r="121" spans="2:5" ht="12.75">
      <c r="B121" s="192"/>
      <c r="C121" s="192"/>
      <c r="D121" s="192"/>
      <c r="E121" s="192"/>
    </row>
    <row r="122" spans="2:5" ht="12.75">
      <c r="B122" s="192"/>
      <c r="C122" s="192"/>
      <c r="D122" s="192"/>
      <c r="E122" s="192"/>
    </row>
    <row r="123" spans="2:5" ht="12.75">
      <c r="B123" s="192"/>
      <c r="C123" s="192"/>
      <c r="D123" s="192"/>
      <c r="E123" s="192"/>
    </row>
    <row r="124" spans="2:5" ht="12.75">
      <c r="B124" s="192"/>
      <c r="C124" s="192"/>
      <c r="D124" s="192"/>
      <c r="E124" s="192"/>
    </row>
    <row r="125" spans="2:5" ht="12.75">
      <c r="B125" s="192"/>
      <c r="C125" s="192"/>
      <c r="D125" s="192"/>
      <c r="E125" s="192"/>
    </row>
    <row r="126" spans="2:5" ht="12.75">
      <c r="B126" s="192"/>
      <c r="C126" s="192"/>
      <c r="D126" s="192"/>
      <c r="E126" s="192"/>
    </row>
    <row r="127" spans="2:5" ht="12.75">
      <c r="B127" s="192"/>
      <c r="C127" s="192"/>
      <c r="D127" s="192"/>
      <c r="E127" s="192"/>
    </row>
    <row r="128" spans="2:5" ht="12.75">
      <c r="B128" s="192"/>
      <c r="C128" s="192"/>
      <c r="D128" s="192"/>
      <c r="E128" s="192"/>
    </row>
    <row r="129" spans="2:5" ht="12.75">
      <c r="B129" s="192"/>
      <c r="C129" s="192"/>
      <c r="D129" s="192"/>
      <c r="E129" s="192"/>
    </row>
    <row r="130" spans="2:5" ht="12.75">
      <c r="B130" s="192"/>
      <c r="C130" s="192"/>
      <c r="D130" s="192"/>
      <c r="E130" s="192"/>
    </row>
    <row r="131" spans="2:5" ht="12.75">
      <c r="B131" s="192"/>
      <c r="C131" s="192"/>
      <c r="D131" s="192"/>
      <c r="E131" s="192"/>
    </row>
    <row r="132" spans="2:5" ht="12.75">
      <c r="B132" s="192"/>
      <c r="C132" s="192"/>
      <c r="D132" s="192"/>
      <c r="E132" s="192"/>
    </row>
    <row r="133" spans="2:5" ht="12.75">
      <c r="B133" s="192"/>
      <c r="C133" s="192"/>
      <c r="D133" s="192"/>
      <c r="E133" s="192"/>
    </row>
    <row r="134" spans="2:5" ht="12.75">
      <c r="B134" s="192"/>
      <c r="C134" s="192"/>
      <c r="D134" s="192"/>
      <c r="E134" s="192"/>
    </row>
    <row r="135" spans="2:5" ht="12.75">
      <c r="B135" s="192"/>
      <c r="C135" s="192"/>
      <c r="D135" s="192"/>
      <c r="E135" s="192"/>
    </row>
    <row r="136" spans="2:5" ht="12.75">
      <c r="B136" s="192"/>
      <c r="C136" s="192"/>
      <c r="D136" s="192"/>
      <c r="E136" s="192"/>
    </row>
    <row r="137" spans="2:5" ht="12.75">
      <c r="B137" s="192"/>
      <c r="C137" s="192"/>
      <c r="D137" s="192"/>
      <c r="E137" s="192"/>
    </row>
    <row r="138" spans="2:5" ht="12.75">
      <c r="B138" s="192"/>
      <c r="C138" s="192"/>
      <c r="D138" s="192"/>
      <c r="E138" s="192"/>
    </row>
    <row r="139" spans="2:5" ht="12.75">
      <c r="B139" s="192"/>
      <c r="C139" s="192"/>
      <c r="D139" s="192"/>
      <c r="E139" s="192"/>
    </row>
    <row r="140" spans="2:5" ht="12.75">
      <c r="B140" s="192"/>
      <c r="C140" s="192"/>
      <c r="D140" s="192"/>
      <c r="E140" s="192"/>
    </row>
    <row r="141" spans="2:5" ht="12.75">
      <c r="B141" s="192"/>
      <c r="C141" s="192"/>
      <c r="D141" s="192"/>
      <c r="E141" s="192"/>
    </row>
    <row r="142" spans="2:5" ht="12.75">
      <c r="B142" s="192"/>
      <c r="C142" s="192"/>
      <c r="D142" s="192"/>
      <c r="E142" s="192"/>
    </row>
    <row r="143" spans="2:5" ht="12.75">
      <c r="B143" s="192"/>
      <c r="C143" s="192"/>
      <c r="D143" s="192"/>
      <c r="E143" s="192"/>
    </row>
    <row r="144" spans="2:5" ht="12.75">
      <c r="B144" s="192"/>
      <c r="C144" s="192"/>
      <c r="D144" s="192"/>
      <c r="E144" s="192"/>
    </row>
    <row r="145" spans="2:5" ht="12.75">
      <c r="B145" s="192"/>
      <c r="C145" s="192"/>
      <c r="D145" s="192"/>
      <c r="E145" s="192"/>
    </row>
    <row r="146" spans="2:5" ht="12.75">
      <c r="B146" s="192"/>
      <c r="C146" s="192"/>
      <c r="D146" s="192"/>
      <c r="E146" s="192"/>
    </row>
    <row r="147" spans="2:5" ht="12.75">
      <c r="B147" s="192"/>
      <c r="C147" s="192"/>
      <c r="D147" s="192"/>
      <c r="E147" s="192"/>
    </row>
    <row r="148" spans="2:5" ht="12.75">
      <c r="B148" s="192"/>
      <c r="C148" s="192"/>
      <c r="D148" s="192"/>
      <c r="E148" s="192"/>
    </row>
    <row r="149" spans="2:5" ht="12.75">
      <c r="B149" s="192"/>
      <c r="C149" s="192"/>
      <c r="D149" s="192"/>
      <c r="E149" s="192"/>
    </row>
    <row r="150" spans="2:5" ht="12.75">
      <c r="B150" s="192"/>
      <c r="C150" s="192"/>
      <c r="D150" s="192"/>
      <c r="E150" s="192"/>
    </row>
    <row r="151" spans="2:5" ht="12.75">
      <c r="B151" s="192"/>
      <c r="C151" s="192"/>
      <c r="D151" s="192"/>
      <c r="E151" s="192"/>
    </row>
    <row r="152" spans="2:5" ht="12.75">
      <c r="B152" s="192"/>
      <c r="C152" s="192"/>
      <c r="D152" s="192"/>
      <c r="E152" s="192"/>
    </row>
    <row r="153" spans="2:5" ht="12.75">
      <c r="B153" s="192"/>
      <c r="C153" s="192"/>
      <c r="D153" s="192"/>
      <c r="E153" s="192"/>
    </row>
    <row r="154" spans="2:5" ht="12.75">
      <c r="B154" s="192"/>
      <c r="C154" s="192"/>
      <c r="D154" s="192"/>
      <c r="E154" s="192"/>
    </row>
    <row r="155" spans="2:5" ht="12.75">
      <c r="B155" s="192"/>
      <c r="C155" s="192"/>
      <c r="D155" s="192"/>
      <c r="E155" s="192"/>
    </row>
    <row r="156" spans="2:5" ht="12.75">
      <c r="B156" s="192"/>
      <c r="C156" s="192"/>
      <c r="D156" s="192"/>
      <c r="E156" s="192"/>
    </row>
    <row r="157" spans="2:5" ht="12.75">
      <c r="B157" s="192"/>
      <c r="C157" s="192"/>
      <c r="D157" s="192"/>
      <c r="E157" s="192"/>
    </row>
    <row r="158" spans="2:5" ht="12.75">
      <c r="B158" s="192"/>
      <c r="C158" s="192"/>
      <c r="D158" s="192"/>
      <c r="E158" s="192"/>
    </row>
    <row r="159" spans="2:5" ht="12.75">
      <c r="B159" s="192"/>
      <c r="C159" s="192"/>
      <c r="D159" s="192"/>
      <c r="E159" s="192"/>
    </row>
    <row r="160" spans="2:5" ht="12.75">
      <c r="B160" s="192"/>
      <c r="C160" s="192"/>
      <c r="D160" s="192"/>
      <c r="E160" s="192"/>
    </row>
    <row r="161" spans="2:5" ht="12.75">
      <c r="B161" s="192"/>
      <c r="C161" s="192"/>
      <c r="D161" s="192"/>
      <c r="E161" s="192"/>
    </row>
    <row r="162" spans="2:5" ht="12.75">
      <c r="B162" s="192"/>
      <c r="C162" s="192"/>
      <c r="D162" s="192"/>
      <c r="E162" s="192"/>
    </row>
    <row r="163" spans="2:5" ht="12.75">
      <c r="B163" s="192"/>
      <c r="C163" s="192"/>
      <c r="D163" s="192"/>
      <c r="E163" s="192"/>
    </row>
    <row r="164" spans="2:5" ht="12.75">
      <c r="B164" s="192"/>
      <c r="C164" s="192"/>
      <c r="D164" s="192"/>
      <c r="E164" s="192"/>
    </row>
    <row r="165" spans="2:5" ht="12.75">
      <c r="B165" s="192"/>
      <c r="C165" s="192"/>
      <c r="D165" s="192"/>
      <c r="E165" s="192"/>
    </row>
    <row r="166" spans="2:5" ht="12.75">
      <c r="B166" s="192"/>
      <c r="C166" s="192"/>
      <c r="D166" s="192"/>
      <c r="E166" s="192"/>
    </row>
    <row r="167" spans="2:5" ht="12.75">
      <c r="B167" s="192"/>
      <c r="C167" s="192"/>
      <c r="D167" s="192"/>
      <c r="E167" s="192"/>
    </row>
    <row r="168" spans="2:5" ht="12.75">
      <c r="B168" s="192"/>
      <c r="C168" s="192"/>
      <c r="D168" s="192"/>
      <c r="E168" s="192"/>
    </row>
    <row r="169" spans="2:5" ht="12.75">
      <c r="B169" s="192"/>
      <c r="C169" s="192"/>
      <c r="D169" s="192"/>
      <c r="E169" s="192"/>
    </row>
    <row r="170" spans="2:5" ht="12.75">
      <c r="B170" s="192"/>
      <c r="C170" s="192"/>
      <c r="D170" s="192"/>
      <c r="E170" s="192"/>
    </row>
    <row r="171" spans="2:5" ht="12.75">
      <c r="B171" s="192"/>
      <c r="C171" s="192"/>
      <c r="D171" s="192"/>
      <c r="E171" s="192"/>
    </row>
    <row r="172" spans="2:5" ht="12.75">
      <c r="B172" s="192"/>
      <c r="C172" s="192"/>
      <c r="D172" s="192"/>
      <c r="E172" s="192"/>
    </row>
    <row r="173" spans="2:5" ht="12.75">
      <c r="B173" s="192"/>
      <c r="C173" s="192"/>
      <c r="D173" s="192"/>
      <c r="E173" s="192"/>
    </row>
    <row r="174" spans="2:5" ht="12.75">
      <c r="B174" s="192"/>
      <c r="C174" s="192"/>
      <c r="D174" s="192"/>
      <c r="E174" s="192"/>
    </row>
    <row r="175" spans="2:5" ht="12.75">
      <c r="B175" s="192"/>
      <c r="C175" s="192"/>
      <c r="D175" s="192"/>
      <c r="E175" s="192"/>
    </row>
    <row r="176" spans="2:5" ht="12.75">
      <c r="B176" s="192"/>
      <c r="C176" s="192"/>
      <c r="D176" s="192"/>
      <c r="E176" s="192"/>
    </row>
    <row r="177" spans="2:5" ht="12.75">
      <c r="B177" s="192"/>
      <c r="C177" s="192"/>
      <c r="D177" s="192"/>
      <c r="E177" s="192"/>
    </row>
    <row r="178" spans="2:5" ht="12.75">
      <c r="B178" s="192"/>
      <c r="C178" s="192"/>
      <c r="D178" s="192"/>
      <c r="E178" s="192"/>
    </row>
    <row r="179" spans="2:5" ht="12.75">
      <c r="B179" s="192"/>
      <c r="C179" s="192"/>
      <c r="D179" s="192"/>
      <c r="E179" s="192"/>
    </row>
    <row r="180" spans="2:5" ht="12.75">
      <c r="B180" s="192"/>
      <c r="C180" s="192"/>
      <c r="D180" s="192"/>
      <c r="E180" s="192"/>
    </row>
    <row r="181" spans="2:5" ht="12.75">
      <c r="B181" s="192"/>
      <c r="C181" s="192"/>
      <c r="D181" s="192"/>
      <c r="E181" s="192"/>
    </row>
    <row r="182" spans="2:5" ht="12.75">
      <c r="B182" s="192"/>
      <c r="C182" s="192"/>
      <c r="D182" s="192"/>
      <c r="E182" s="192"/>
    </row>
    <row r="183" spans="2:5" ht="12.75">
      <c r="B183" s="192"/>
      <c r="C183" s="192"/>
      <c r="D183" s="192"/>
      <c r="E183" s="192"/>
    </row>
    <row r="184" spans="2:5" ht="12.75">
      <c r="B184" s="192"/>
      <c r="C184" s="192"/>
      <c r="D184" s="192"/>
      <c r="E184" s="192"/>
    </row>
    <row r="185" spans="2:5" ht="12.75">
      <c r="B185" s="192"/>
      <c r="C185" s="192"/>
      <c r="D185" s="192"/>
      <c r="E185" s="192"/>
    </row>
    <row r="186" spans="2:5" ht="12.75">
      <c r="B186" s="192"/>
      <c r="C186" s="192"/>
      <c r="D186" s="192"/>
      <c r="E186" s="192"/>
    </row>
    <row r="187" spans="2:5" ht="12.75">
      <c r="B187" s="192"/>
      <c r="C187" s="192"/>
      <c r="D187" s="192"/>
      <c r="E187" s="192"/>
    </row>
    <row r="188" spans="2:5" ht="12.75">
      <c r="B188" s="192"/>
      <c r="C188" s="192"/>
      <c r="D188" s="192"/>
      <c r="E188" s="192"/>
    </row>
    <row r="189" spans="2:5" ht="12.75">
      <c r="B189" s="192"/>
      <c r="C189" s="192"/>
      <c r="D189" s="192"/>
      <c r="E189" s="192"/>
    </row>
    <row r="190" spans="2:5" ht="12.75">
      <c r="B190" s="192"/>
      <c r="C190" s="192"/>
      <c r="D190" s="192"/>
      <c r="E190" s="192"/>
    </row>
    <row r="191" spans="2:5" ht="12.75">
      <c r="B191" s="192"/>
      <c r="C191" s="192"/>
      <c r="D191" s="192"/>
      <c r="E191" s="192"/>
    </row>
    <row r="192" spans="2:5" ht="12.75">
      <c r="B192" s="192"/>
      <c r="C192" s="192"/>
      <c r="D192" s="192"/>
      <c r="E192" s="192"/>
    </row>
    <row r="193" spans="2:5" ht="12.75">
      <c r="B193" s="192"/>
      <c r="C193" s="192"/>
      <c r="D193" s="192"/>
      <c r="E193" s="192"/>
    </row>
    <row r="194" spans="2:5" ht="12.75">
      <c r="B194" s="192"/>
      <c r="C194" s="192"/>
      <c r="D194" s="192"/>
      <c r="E194" s="192"/>
    </row>
    <row r="195" spans="2:5" ht="12.75">
      <c r="B195" s="192"/>
      <c r="C195" s="192"/>
      <c r="D195" s="192"/>
      <c r="E195" s="192"/>
    </row>
    <row r="196" spans="2:5" ht="12.75">
      <c r="B196" s="192"/>
      <c r="C196" s="192"/>
      <c r="D196" s="192"/>
      <c r="E196" s="192"/>
    </row>
    <row r="197" spans="2:5" ht="12.75">
      <c r="B197" s="192"/>
      <c r="C197" s="192"/>
      <c r="D197" s="192"/>
      <c r="E197" s="192"/>
    </row>
    <row r="198" spans="2:5" ht="12.75">
      <c r="B198" s="192"/>
      <c r="C198" s="192"/>
      <c r="D198" s="192"/>
      <c r="E198" s="192"/>
    </row>
    <row r="199" spans="2:5" ht="12.75">
      <c r="B199" s="192"/>
      <c r="C199" s="192"/>
      <c r="D199" s="192"/>
      <c r="E199" s="192"/>
    </row>
    <row r="200" spans="2:5" ht="12.75">
      <c r="B200" s="192"/>
      <c r="C200" s="192"/>
      <c r="D200" s="192"/>
      <c r="E200" s="192"/>
    </row>
    <row r="201" spans="2:5" ht="12.75">
      <c r="B201" s="192"/>
      <c r="C201" s="192"/>
      <c r="D201" s="192"/>
      <c r="E201" s="192"/>
    </row>
    <row r="202" spans="2:5" ht="12.75">
      <c r="B202" s="192"/>
      <c r="C202" s="192"/>
      <c r="D202" s="192"/>
      <c r="E202" s="192"/>
    </row>
    <row r="203" spans="2:5" ht="12.75">
      <c r="B203" s="192"/>
      <c r="C203" s="192"/>
      <c r="D203" s="192"/>
      <c r="E203" s="192"/>
    </row>
    <row r="204" spans="2:5" ht="12.75">
      <c r="B204" s="192"/>
      <c r="C204" s="192"/>
      <c r="D204" s="192"/>
      <c r="E204" s="192"/>
    </row>
    <row r="205" spans="2:5" ht="12.75">
      <c r="B205" s="192"/>
      <c r="C205" s="192"/>
      <c r="D205" s="192"/>
      <c r="E205" s="192"/>
    </row>
    <row r="206" spans="2:5" ht="12.75">
      <c r="B206" s="192"/>
      <c r="C206" s="192"/>
      <c r="D206" s="192"/>
      <c r="E206" s="192"/>
    </row>
    <row r="207" spans="2:5" ht="12.75">
      <c r="B207" s="192"/>
      <c r="C207" s="192"/>
      <c r="D207" s="192"/>
      <c r="E207" s="192"/>
    </row>
    <row r="208" spans="2:5" ht="12.75">
      <c r="B208" s="192"/>
      <c r="C208" s="192"/>
      <c r="D208" s="192"/>
      <c r="E208" s="192"/>
    </row>
    <row r="209" spans="2:5" ht="12.75">
      <c r="B209" s="192"/>
      <c r="C209" s="192"/>
      <c r="D209" s="192"/>
      <c r="E209" s="192"/>
    </row>
    <row r="210" spans="2:5" ht="12.75">
      <c r="B210" s="192"/>
      <c r="C210" s="192"/>
      <c r="D210" s="192"/>
      <c r="E210" s="192"/>
    </row>
    <row r="211" spans="2:5" ht="12.75">
      <c r="B211" s="192"/>
      <c r="C211" s="192"/>
      <c r="D211" s="192"/>
      <c r="E211" s="192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User</cp:lastModifiedBy>
  <cp:lastPrinted>2011-01-14T15:17:29Z</cp:lastPrinted>
  <dcterms:created xsi:type="dcterms:W3CDTF">2003-01-09T12:46:50Z</dcterms:created>
  <dcterms:modified xsi:type="dcterms:W3CDTF">2011-08-17T14:17:56Z</dcterms:modified>
  <cp:category/>
  <cp:version/>
  <cp:contentType/>
  <cp:contentStatus/>
</cp:coreProperties>
</file>